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80" windowWidth="15480" windowHeight="8508" tabRatio="605" activeTab="0"/>
  </bookViews>
  <sheets>
    <sheet name="2023" sheetId="1" r:id="rId1"/>
  </sheets>
  <definedNames>
    <definedName name="_xlnm._FilterDatabase" localSheetId="0" hidden="1">'2023'!$A$9:$K$92</definedName>
    <definedName name="_xlnm.Print_Titles" localSheetId="0">'2023'!$4:$8</definedName>
    <definedName name="_xlnm.Print_Area" localSheetId="0">'2023'!$A$1:$H$92</definedName>
  </definedNames>
  <calcPr fullCalcOnLoad="1"/>
</workbook>
</file>

<file path=xl/sharedStrings.xml><?xml version="1.0" encoding="utf-8"?>
<sst xmlns="http://schemas.openxmlformats.org/spreadsheetml/2006/main" count="261" uniqueCount="146">
  <si>
    <t>8-9</t>
  </si>
  <si>
    <t>10-11</t>
  </si>
  <si>
    <t>7-9</t>
  </si>
  <si>
    <t>№ п/п</t>
  </si>
  <si>
    <t>класс</t>
  </si>
  <si>
    <t>Авторы, наименование учебного издания</t>
  </si>
  <si>
    <t>7-8</t>
  </si>
  <si>
    <t>Количество частей, наличие электронного приложения</t>
  </si>
  <si>
    <t>2ч.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</si>
  <si>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</si>
  <si>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</si>
  <si>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</si>
  <si>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</si>
  <si>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Всего:</t>
  </si>
  <si>
    <t>ООО "Издательство "Академкнига/Учебник"</t>
  </si>
  <si>
    <t>Издательство "Владос"</t>
  </si>
  <si>
    <t>1 доп.</t>
  </si>
  <si>
    <t>Теремов А.В., Петросова Р.А. Биология. Биологические системы и процессы (базовый и углублённый уровни)</t>
  </si>
  <si>
    <t>Тригер Р.Д., Владимирова Е.В. Обучение грамоте. Подготовка к обучению письму и чтению. Звуки речи, слова, предложения. (для обучающихся с задержкой психического развития) В 2-х частях.</t>
  </si>
  <si>
    <t>Чуракова Н.А. Литературное чтение. В 2-х частях. Часть 1</t>
  </si>
  <si>
    <t>Чуракова Н.А. Литературное чтение. В 2-х частях. Часть 2</t>
  </si>
  <si>
    <t>ЗАО "Издательство «Титул»</t>
  </si>
  <si>
    <t>ООО "ИОЦ "Мнемозина"</t>
  </si>
  <si>
    <t xml:space="preserve">Суматохин С.В., Трайтак Д.И. Биология. Живые организмы. Животные.                              </t>
  </si>
  <si>
    <t>Минченков Е.Е., Журин А.А., Оржековский П.А. Химия (базовый уровень)</t>
  </si>
  <si>
    <t>Издательство "ВИТА-ПРЕСС"</t>
  </si>
  <si>
    <t>Издательство "Современные образовательные технологии"</t>
  </si>
  <si>
    <t>Галле А.Г., Головинская Ю.А. Технологии. Профильный труд.  Подготовка младшего обслуживающего персонала. Специальный учебник для обучающихся с интеллектуальными нарушениями</t>
  </si>
  <si>
    <t>Галина А.И., Головинская Ю.А. Технологии. Профильный труд.  Подготовка младшего обслуживающего персонала. Специальный учебник для обучающихся с интеллектуальными нарушениями</t>
  </si>
  <si>
    <t>Тригер Р.Д., Владимирова Е.В. Подготовка к обучению грамоте (для обучающихся с задержкой психического развития)</t>
  </si>
  <si>
    <t>ООО "Издательство "Интеллект - Центр"</t>
  </si>
  <si>
    <t>Н. Н. Деревянко, С. В. Жаворонкова, Л. В. Козятинская, Т. Р. Колоскова, Н. И. Кузеванова, Е. В. Носонович, И. А. Скворцова, Л. В. Талзи.  Английский язык. Серия "Английский язык нового тысячелетия" / "New Millennium English"</t>
  </si>
  <si>
    <t>О. Л. Гроза, О. Б. Дворецкая, Н. Ю. Казырбаева, В. В. Клименко, М. Л. Мичурина, Н. В. Новикова, Т. Н. Рыжкова, Е. Ю. Шалимова. Английский язык.Серия "Английский язык нового тысячелетия" / "New Millennium English"</t>
  </si>
  <si>
    <t>Рыжкова Т.В., Гуйс И.Н., Вирина Г.Л. и др. под ред. Сухих И.Н. Литература. В 2 ч. Часть 2.</t>
  </si>
  <si>
    <t>Рыжкова Т.В., Гуйс И.Н., Вирина Г.Л. и др. под ред. Сухих И.Н. Литература. В 2 ч. Часть 1.</t>
  </si>
  <si>
    <t>Трайтак Д.И., Трайтак Н.Д. под ред. Пасечника В.В.  Биология. Живые организмы. Растения. Бактерии. Грибы.</t>
  </si>
  <si>
    <t>1.1.1.1.2.6.2</t>
  </si>
  <si>
    <t>Издательство "Русское слово - учебник"</t>
  </si>
  <si>
    <t>ООО ОИЦ «АКАДЕМИЯ»</t>
  </si>
  <si>
    <t>1.1.2.1.2.4.2</t>
  </si>
  <si>
    <t>1.1.2.2.1.8.2</t>
  </si>
  <si>
    <t>1.1.2.2.1.8.5</t>
  </si>
  <si>
    <t>1.1.2.5.2.1.1</t>
  </si>
  <si>
    <t>1.1.2.5.2.7.2</t>
  </si>
  <si>
    <t>1.1.2.5.2.7.3</t>
  </si>
  <si>
    <t>1.1.3.3.4.1.1</t>
  </si>
  <si>
    <t>Лосев С.А. Право (углубленный уровень)</t>
  </si>
  <si>
    <t>1.1.3.5.3.4.2</t>
  </si>
  <si>
    <t>1.1.3.5.4.11.2</t>
  </si>
  <si>
    <t>1.1.3.6.1.1.1</t>
  </si>
  <si>
    <t>Рапацкая Л.А. Мировая художественная культура (в 2 частях)</t>
  </si>
  <si>
    <t>2.1.3.3.2.2.2</t>
  </si>
  <si>
    <t>Бененсон Е.П., Паутова А.Г. Информатика и ИКТ. В 2 ч. Часть 1 + CD</t>
  </si>
  <si>
    <t>Бененсон Е.П., Паутова А.Г. Информатика и ИКТ. В 2 ч. Часть 2.</t>
  </si>
  <si>
    <t>2.1.1.2.1.1.3</t>
  </si>
  <si>
    <t>Липсиц И.В. Экономика: История и современная организация хозяйственной деятельности.</t>
  </si>
  <si>
    <t>Липсиц И.В., Корецкий В.А., Чечевишников А.Л. Экономика: основы экономической политики.</t>
  </si>
  <si>
    <t>2.1.2.1.2.1.1</t>
  </si>
  <si>
    <t>2.1.2.1.2.1.2</t>
  </si>
  <si>
    <t>1.1.2.8.2.3.1</t>
  </si>
  <si>
    <t>1.1.2.8.2.3.2</t>
  </si>
  <si>
    <t>1.1.3.3.3.9.1</t>
  </si>
  <si>
    <t>Грязнова А.Г., Будович Ю.И., Буевич А.П. и др. под ред. Грязновой А.Г., Думной Н.Н. и Мироновой Н.С. Экономика</t>
  </si>
  <si>
    <t>1.1.1.1.1.7.1</t>
  </si>
  <si>
    <t>1.1.1.1.1.7.2</t>
  </si>
  <si>
    <t>1.1.2.3.4.6.3</t>
  </si>
  <si>
    <t>1.1.2.4.3.5.3</t>
  </si>
  <si>
    <t>1.1.2.4.1.3.1</t>
  </si>
  <si>
    <t>1.1.2.5.1.2.1</t>
  </si>
  <si>
    <t>1.1.3.5.1.2.1</t>
  </si>
  <si>
    <t>ОАО "Издательство "Просвещение"</t>
  </si>
  <si>
    <t>1.1.2.6.1.1.1</t>
  </si>
  <si>
    <t>1.1.2.6.2.1.1</t>
  </si>
  <si>
    <t>ИТОГО</t>
  </si>
  <si>
    <t>№ в федеральном перечне 2021 года</t>
  </si>
  <si>
    <t>Бланк заказа - 2023</t>
  </si>
  <si>
    <t>Липсиц И.В., Савицкая Е.В. Экономика: история и современная организация хозяйственной деятельности (предпрофильная подготовка)</t>
  </si>
  <si>
    <t>Липсиц И.В., Михеева С.А. Экономика: основы экономической политики.</t>
  </si>
  <si>
    <t>2.1.2.3.2.3.1</t>
  </si>
  <si>
    <t>2.1.2.3.2.3.2</t>
  </si>
  <si>
    <t>1.1.1.1.1.1.1.</t>
  </si>
  <si>
    <t>1.1.1.1.1.1.2.</t>
  </si>
  <si>
    <t>1.1.1.1.1.1.5.</t>
  </si>
  <si>
    <t>1.1.1.1.2.1.1.</t>
  </si>
  <si>
    <t>1.1.1.1.2.1.4.</t>
  </si>
  <si>
    <t>1.1.1.3.1.1.1.</t>
  </si>
  <si>
    <t>1.1.1.4.1.1.1.</t>
  </si>
  <si>
    <t>1.1.1.4.1.1.4.</t>
  </si>
  <si>
    <t>1.1.1.5.1.1.1.</t>
  </si>
  <si>
    <t>1.1.1.5.1.1.4.</t>
  </si>
  <si>
    <t>Горецкий В.Г., Кирюшкин В.А., Виноградская Л.А., Бойкина М.В.//Русский язык. Азбука. В 2-х ч. Часть 1</t>
  </si>
  <si>
    <t>Горецкий В.Г., Кирюшкин В.А., Виноградская Л.А., Бойкина М.В.//Русский язык. Азбука. В 2-х ч. Часть 2</t>
  </si>
  <si>
    <t xml:space="preserve">Канакина В.П., Горецкий В.Г.//Русский язык.           </t>
  </si>
  <si>
    <t xml:space="preserve">Канакина В.П., Горецкий В.Г.//Русский язык.  В 2-х ч. Часть 1 </t>
  </si>
  <si>
    <t>Канакина В.П., Горецкий В.Г.//Русский язык. В 2-х ч. Часть 2</t>
  </si>
  <si>
    <t xml:space="preserve">Климанова Л.Ф., Горецкий В.Г., Голованова М.В. и др.//Литературное чтение. В 2 ч. Часть 1 </t>
  </si>
  <si>
    <t>Климанова Л.Ф., Горецкий В.Г., Голованова М.В. и др.//Литературное чтение.  В 2 ч. Часть 2</t>
  </si>
  <si>
    <t xml:space="preserve">Климанова Л.Ф., Горецкий В.Г., Голованова М.В. и др.//Литературное чтение.  В 2 ч. Часть 1 </t>
  </si>
  <si>
    <t>Быкова Н. И., Дули Д., Поспелова М. Д. и др.//Английский язык. В 2 ч. Часть 1</t>
  </si>
  <si>
    <t>Быкова Н. И., Дули Д., Поспелова М. Д. и др.//Английский язык. В 2 ч. Часть 2</t>
  </si>
  <si>
    <t>Моро М.И., Волкова С.И., Степанова С.В.//Математика. В 2 ч. Часть 1</t>
  </si>
  <si>
    <t>Моро М.И., Волкова С.И., Степанова С.В.//Математика. В 2 ч. Часть 2</t>
  </si>
  <si>
    <t>Моро М.И., Бантова М.А., Бельтюкова Г.В. и др.//Математика. В 2 ч. Часть 1</t>
  </si>
  <si>
    <t>Моро М.И., Бантова М.А., Бельтюкова Г.В. и др.//Математика. В 2 ч. Часть 2</t>
  </si>
  <si>
    <t>Плешаков А. А.//Окружающий мир. В 2 ч. Часть 1</t>
  </si>
  <si>
    <t>Плешаков А. А.//Окружающий мир.В 2 ч. Часть 2</t>
  </si>
  <si>
    <t>Плешаков А.А., Крючкова Е.А.//Окружающий мир. В 2 ч. Часть 1</t>
  </si>
  <si>
    <t>Плешаков А.А., Крючкова Е.А.//Окружающий мир. В 2 ч. Часть 2</t>
  </si>
  <si>
    <t>1.1.2.1.1.1.1.</t>
  </si>
  <si>
    <t>1.1.2.1.2.1.1.</t>
  </si>
  <si>
    <t>1.1.2.3.1.1.1</t>
  </si>
  <si>
    <t>1.1.2.8.1.1.3</t>
  </si>
  <si>
    <t>1.1.2.8.1.1.4</t>
  </si>
  <si>
    <t xml:space="preserve">Ваулина Ю.Е., Дули Д., Подоляко О.Е. и др.//Английский язык.                      </t>
  </si>
  <si>
    <t xml:space="preserve">Вигасин А. А., Годер Г. И., Свенцицкая И. С.; под ред. Искендерова А. А.//История. Всеобщая история. История Древнего мира.                      </t>
  </si>
  <si>
    <t xml:space="preserve">Боголюбов Л. Н., Рутковская Е. Л., Иванова Л. Ф. и др.//Обществознание.                      </t>
  </si>
  <si>
    <t xml:space="preserve">Глозман Е.С., Кожина О.А., Хотунцев Ю.Л. и др.//Технология.                      </t>
  </si>
  <si>
    <t xml:space="preserve">Глозман Е.С., Кожина О.А., Хотунцев Ю.Л. и др.//Технология. 8-9 классы.           </t>
  </si>
  <si>
    <t>Ладыженская Т.А., Баранов М. Т., Тростенцова Л.А. и др.//Русский язык. В 2 частях. Часть 1</t>
  </si>
  <si>
    <t>Ладыженская Т.А., Баранов М. Т., Тростенцова Л.А. и др.//Русский язык. В 2 частях. Часть 2</t>
  </si>
  <si>
    <t>Коровина В.Я., Журавлев В.П., Коровин В.И.//Литература. В 2 ч. Часть 1</t>
  </si>
  <si>
    <t>Коровина В.Я., Журавлев В.П., Коровин В.И.//Литература. В 2 ч. Часть 2</t>
  </si>
  <si>
    <t xml:space="preserve">Перышкин И. М., Иванов А. И.//Физика. Базовый уровень.           </t>
  </si>
  <si>
    <t xml:space="preserve">Габриелян О. С., Остроумов И. Г., Сладков С. А.//Химия. Базовый уровень.           </t>
  </si>
  <si>
    <t>1.2.7.1.7.1</t>
  </si>
  <si>
    <t>1.2.7.1.7.5</t>
  </si>
  <si>
    <t>2.1.1.1.1.2.1</t>
  </si>
  <si>
    <t xml:space="preserve">Хамраева Е.А., Саматова Л.М. Русский язык.Учебник для общеобразовательных организаций с родным (нерусским) языком обучения (в 2 частях). </t>
  </si>
  <si>
    <t xml:space="preserve">Андрюхина Т.В., Третьякова Н.В. /Под ред. Виленского М.Я. Физическая культура. </t>
  </si>
  <si>
    <t xml:space="preserve">Аюбов Э.Н., Прищепов Д.З., Муркова М.В., Норсеева М.Е. Основы безопасности жизнедеятельности. </t>
  </si>
  <si>
    <t xml:space="preserve">Аюбов Э.Н., Прищепов Д.З., Муркова М.В., Невелёва С.В. Основы безопасности жизнедеятельности. </t>
  </si>
  <si>
    <t>Атанасян Л.С., Бутузов В.Ф., Кадомцев С.Б. и др.//Математика: алгебра и начала математического анализа, геометрия. Геометрия. Базовый и углублённый уровни</t>
  </si>
  <si>
    <t>Каджасва М.Р., Дубровская Л.В. Финансовая грамотность</t>
  </si>
  <si>
    <t>2.1.З.1.2.4.1</t>
  </si>
  <si>
    <t xml:space="preserve">Мерзляк А.Г.,Полонский В.Б.,Якир М.С.;под ред. Подольского В.Е.//Геометрия. </t>
  </si>
  <si>
    <t>Душина И. В., Смоктунович Т. Л.//География. Материки, океаны, народы и страны. </t>
  </si>
  <si>
    <t xml:space="preserve">Высоцкий И.Р., Ященко И.В./ под ред. Ященко И.В.//Математика. Вероятность и статистика. Базовый уровень. В 2- частях. Ч. 1 </t>
  </si>
  <si>
    <t>Высоцкий И.Р., Ященко И.В./ под ред. Ященко И.В.//Математика. Вероятность и статистика. Базовый уровень. В 2- частях. Ч. 2</t>
  </si>
  <si>
    <t>до 31 августа 2024</t>
  </si>
  <si>
    <t>до 31 августа 2025</t>
  </si>
  <si>
    <t>до 31 августа 2026</t>
  </si>
  <si>
    <t>до 31 августа 2027</t>
  </si>
  <si>
    <t xml:space="preserve">до 31 августа 2024  </t>
  </si>
  <si>
    <t xml:space="preserve">до 31 августа 2025  </t>
  </si>
  <si>
    <t>Предельныйсрок использования учебника</t>
  </si>
  <si>
    <t>ГБОУ СОШ с. КАМЫШЛА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</si>
</sst>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0&quot;р.&quot;"/>
    <numFmt numFmtId="181" formatCode="#,##0_р_."/>
    <numFmt numFmtId="182" formatCode="#,##0.0_ ;\-#,##0.0\ "/>
    <numFmt numFmtId="183" formatCode="#,##0.00_ ;\-#,##0.00\ "/>
    <numFmt numFmtId="184" formatCode="[$-419]General"/>
    <numFmt numFmtId="185" formatCode="[$-419]0.00"/>
    <numFmt numFmtId="186" formatCode="0.0"/>
    <numFmt numFmtId="187" formatCode="0;[Red]\-0"/>
    <numFmt numFmtId="188" formatCode="#,##0.00\ _₽"/>
    <numFmt numFmtId="189" formatCode="#,##0.00\ &quot;₽&quot;"/>
  </numFmts>
  <fonts count="6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0"/>
    </font>
    <font>
      <b/>
      <u val="single"/>
      <sz val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b/>
      <sz val="8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030A0"/>
      <name val="Times New Roman"/>
      <family val="1"/>
    </font>
    <font>
      <b/>
      <u val="single"/>
      <sz val="8"/>
      <color rgb="FF7030A0"/>
      <name val="Times New Roman"/>
      <family val="1"/>
    </font>
    <font>
      <b/>
      <sz val="8"/>
      <color rgb="FF7030A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1" fillId="32" borderId="10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188" fontId="58" fillId="33" borderId="10" xfId="0" applyNumberFormat="1" applyFont="1" applyFill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0" borderId="10" xfId="79" applyFont="1" applyFill="1" applyBorder="1" applyAlignment="1">
      <alignment vertical="center" wrapText="1"/>
      <protection/>
    </xf>
    <xf numFmtId="0" fontId="2" fillId="0" borderId="10" xfId="7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" fontId="2" fillId="35" borderId="12" xfId="0" applyNumberFormat="1" applyFont="1" applyFill="1" applyBorder="1" applyAlignment="1">
      <alignment horizontal="center" vertical="center" wrapText="1"/>
    </xf>
    <xf numFmtId="188" fontId="2" fillId="36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187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7" borderId="10" xfId="0" applyFont="1" applyFill="1" applyBorder="1" applyAlignment="1" applyProtection="1">
      <alignment horizontal="left" vertical="center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2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11" borderId="10" xfId="58" applyFont="1" applyFill="1" applyBorder="1" applyAlignment="1">
      <alignment vertical="top" wrapText="1"/>
      <protection/>
    </xf>
    <xf numFmtId="0" fontId="2" fillId="11" borderId="10" xfId="58" applyFont="1" applyFill="1" applyBorder="1" applyAlignment="1">
      <alignment horizontal="center" vertical="center" wrapText="1"/>
      <protection/>
    </xf>
    <xf numFmtId="1" fontId="1" fillId="11" borderId="10" xfId="58" applyNumberFormat="1" applyFont="1" applyFill="1" applyBorder="1" applyAlignment="1">
      <alignment horizontal="center" vertical="center" wrapText="1"/>
      <protection/>
    </xf>
    <xf numFmtId="1" fontId="1" fillId="11" borderId="10" xfId="0" applyNumberFormat="1" applyFont="1" applyFill="1" applyBorder="1" applyAlignment="1">
      <alignment horizontal="center" vertical="center" wrapText="1"/>
    </xf>
    <xf numFmtId="2" fontId="2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2" fontId="2" fillId="11" borderId="10" xfId="99" applyNumberFormat="1" applyFont="1" applyFill="1" applyBorder="1" applyAlignment="1">
      <alignment horizontal="center" vertical="top" wrapText="1"/>
    </xf>
    <xf numFmtId="0" fontId="2" fillId="11" borderId="10" xfId="58" applyFont="1" applyFill="1" applyBorder="1" applyAlignment="1">
      <alignment horizontal="left" vertical="top" wrapText="1"/>
      <protection/>
    </xf>
    <xf numFmtId="0" fontId="2" fillId="11" borderId="10" xfId="0" applyFont="1" applyFill="1" applyBorder="1" applyAlignment="1">
      <alignment horizontal="center" vertical="top" wrapText="1"/>
    </xf>
    <xf numFmtId="0" fontId="2" fillId="11" borderId="10" xfId="0" applyFont="1" applyFill="1" applyBorder="1" applyAlignment="1">
      <alignment horizontal="left" vertical="top" wrapText="1"/>
    </xf>
    <xf numFmtId="0" fontId="2" fillId="11" borderId="10" xfId="0" applyNumberFormat="1" applyFont="1" applyFill="1" applyBorder="1" applyAlignment="1">
      <alignment horizontal="left" vertical="top" wrapText="1"/>
    </xf>
    <xf numFmtId="0" fontId="2" fillId="37" borderId="10" xfId="0" applyFont="1" applyFill="1" applyBorder="1" applyAlignment="1" applyProtection="1">
      <alignment horizontal="left" vertical="center" wrapText="1"/>
      <protection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2" fontId="2" fillId="7" borderId="10" xfId="0" applyNumberFormat="1" applyFont="1" applyFill="1" applyBorder="1" applyAlignment="1" applyProtection="1">
      <alignment horizontal="center" vertical="center" wrapText="1"/>
      <protection/>
    </xf>
    <xf numFmtId="0" fontId="2" fillId="7" borderId="10" xfId="0" applyFont="1" applyFill="1" applyBorder="1" applyAlignment="1" applyProtection="1">
      <alignment vertical="center" wrapText="1"/>
      <protection/>
    </xf>
    <xf numFmtId="0" fontId="2" fillId="11" borderId="10" xfId="0" applyFont="1" applyFill="1" applyBorder="1" applyAlignment="1" applyProtection="1">
      <alignment horizontal="center" vertical="center" wrapText="1"/>
      <protection/>
    </xf>
    <xf numFmtId="2" fontId="2" fillId="11" borderId="10" xfId="0" applyNumberFormat="1" applyFont="1" applyFill="1" applyBorder="1" applyAlignment="1" applyProtection="1">
      <alignment horizontal="center" vertical="center" wrapText="1"/>
      <protection/>
    </xf>
    <xf numFmtId="49" fontId="2" fillId="38" borderId="10" xfId="0" applyNumberFormat="1" applyFont="1" applyFill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2" fontId="2" fillId="38" borderId="10" xfId="0" applyNumberFormat="1" applyFont="1" applyFill="1" applyBorder="1" applyAlignment="1" applyProtection="1">
      <alignment horizontal="center" vertical="center" wrapText="1"/>
      <protection/>
    </xf>
    <xf numFmtId="2" fontId="2" fillId="38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188" fontId="2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  <xf numFmtId="1" fontId="2" fillId="11" borderId="10" xfId="0" applyNumberFormat="1" applyFont="1" applyFill="1" applyBorder="1" applyAlignment="1">
      <alignment horizontal="center" vertical="center" wrapText="1"/>
    </xf>
    <xf numFmtId="188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Font="1" applyFill="1" applyBorder="1" applyAlignment="1">
      <alignment horizontal="left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2" fontId="2" fillId="11" borderId="13" xfId="0" applyNumberFormat="1" applyFont="1" applyFill="1" applyBorder="1" applyAlignment="1">
      <alignment horizontal="center" vertical="center" wrapText="1"/>
    </xf>
    <xf numFmtId="0" fontId="2" fillId="11" borderId="10" xfId="79" applyFont="1" applyFill="1" applyBorder="1" applyAlignment="1">
      <alignment vertical="center" wrapText="1"/>
      <protection/>
    </xf>
    <xf numFmtId="0" fontId="2" fillId="11" borderId="10" xfId="79" applyFont="1" applyFill="1" applyBorder="1" applyAlignment="1">
      <alignment horizontal="center" vertical="center"/>
      <protection/>
    </xf>
    <xf numFmtId="0" fontId="2" fillId="11" borderId="10" xfId="0" applyNumberFormat="1" applyFont="1" applyFill="1" applyBorder="1" applyAlignment="1" applyProtection="1">
      <alignment horizontal="center"/>
      <protection/>
    </xf>
    <xf numFmtId="0" fontId="1" fillId="11" borderId="10" xfId="0" applyFont="1" applyFill="1" applyBorder="1" applyAlignment="1">
      <alignment horizontal="center" vertical="center" wrapText="1"/>
    </xf>
    <xf numFmtId="0" fontId="2" fillId="11" borderId="10" xfId="79" applyFont="1" applyFill="1" applyBorder="1" applyAlignment="1">
      <alignment horizontal="center" vertical="center" wrapText="1"/>
      <protection/>
    </xf>
    <xf numFmtId="188" fontId="2" fillId="11" borderId="10" xfId="79" applyNumberFormat="1" applyFont="1" applyFill="1" applyBorder="1" applyAlignment="1">
      <alignment horizontal="center" vertical="center" wrapText="1"/>
      <protection/>
    </xf>
    <xf numFmtId="0" fontId="2" fillId="11" borderId="10" xfId="59" applyFont="1" applyFill="1" applyBorder="1" applyAlignment="1" applyProtection="1">
      <alignment horizontal="center" vertical="center" wrapText="1"/>
      <protection hidden="1"/>
    </xf>
    <xf numFmtId="188" fontId="2" fillId="11" borderId="10" xfId="59" applyNumberFormat="1" applyFont="1" applyFill="1" applyBorder="1" applyAlignment="1" applyProtection="1">
      <alignment horizontal="center" vertical="center" wrapText="1"/>
      <protection hidden="1"/>
    </xf>
    <xf numFmtId="0" fontId="2" fillId="11" borderId="10" xfId="0" applyNumberFormat="1" applyFont="1" applyFill="1" applyBorder="1" applyAlignment="1">
      <alignment horizontal="center" vertical="center" wrapText="1"/>
    </xf>
    <xf numFmtId="187" fontId="2" fillId="11" borderId="10" xfId="0" applyNumberFormat="1" applyFont="1" applyFill="1" applyBorder="1" applyAlignment="1">
      <alignment horizontal="center"/>
    </xf>
    <xf numFmtId="0" fontId="2" fillId="11" borderId="10" xfId="0" applyNumberFormat="1" applyFont="1" applyFill="1" applyBorder="1" applyAlignment="1">
      <alignment horizontal="center" vertical="top"/>
    </xf>
    <xf numFmtId="0" fontId="2" fillId="39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textRotation="90" wrapText="1"/>
    </xf>
    <xf numFmtId="1" fontId="2" fillId="11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0" fontId="2" fillId="7" borderId="15" xfId="0" applyFont="1" applyFill="1" applyBorder="1" applyAlignment="1" applyProtection="1">
      <alignment horizontal="center" vertical="center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1" xfId="60"/>
    <cellStyle name="Обычный 12" xfId="61"/>
    <cellStyle name="Обычный 13" xfId="62"/>
    <cellStyle name="Обычный 14" xfId="63"/>
    <cellStyle name="Обычный 2" xfId="64"/>
    <cellStyle name="Обычный 2 2" xfId="65"/>
    <cellStyle name="Обычный 2 2 2" xfId="66"/>
    <cellStyle name="Обычный 2 3" xfId="67"/>
    <cellStyle name="Обычный 2 4" xfId="68"/>
    <cellStyle name="Обычный 2 5" xfId="69"/>
    <cellStyle name="Обычный 2 6" xfId="70"/>
    <cellStyle name="Обычный 3" xfId="71"/>
    <cellStyle name="Обычный 3 2" xfId="72"/>
    <cellStyle name="Обычный 3 2 2" xfId="73"/>
    <cellStyle name="Обычный 3 2 3" xfId="74"/>
    <cellStyle name="Обычный 4" xfId="75"/>
    <cellStyle name="Обычный 4 2" xfId="76"/>
    <cellStyle name="Обычный 5" xfId="77"/>
    <cellStyle name="Обычный 6" xfId="78"/>
    <cellStyle name="Обычный 7" xfId="79"/>
    <cellStyle name="Обычный 8" xfId="80"/>
    <cellStyle name="Обычный 9" xfId="81"/>
    <cellStyle name="Обычный 9 2" xfId="82"/>
    <cellStyle name="Followed Hyperlink" xfId="83"/>
    <cellStyle name="Плохой" xfId="84"/>
    <cellStyle name="Пояснение" xfId="85"/>
    <cellStyle name="Примечание" xfId="86"/>
    <cellStyle name="Примечание 2" xfId="87"/>
    <cellStyle name="Примечание 3" xfId="88"/>
    <cellStyle name="Примечание 4" xfId="89"/>
    <cellStyle name="Примечание 5" xfId="90"/>
    <cellStyle name="Percent" xfId="91"/>
    <cellStyle name="Процентный 2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Финансовый 2 2" xfId="98"/>
    <cellStyle name="Финансовый 2 3" xfId="99"/>
    <cellStyle name="Финансовый 3" xfId="100"/>
    <cellStyle name="Финансовый 4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15</xdr:row>
      <xdr:rowOff>0</xdr:rowOff>
    </xdr:from>
    <xdr:ext cx="1295400" cy="276225"/>
    <xdr:sp>
      <xdr:nvSpPr>
        <xdr:cNvPr id="1" name="Прямоугольник 1"/>
        <xdr:cNvSpPr>
          <a:spLocks/>
        </xdr:cNvSpPr>
      </xdr:nvSpPr>
      <xdr:spPr>
        <a:xfrm>
          <a:off x="542925" y="3162300"/>
          <a:ext cx="1295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8</xdr:row>
      <xdr:rowOff>0</xdr:rowOff>
    </xdr:from>
    <xdr:ext cx="1285875" cy="276225"/>
    <xdr:sp>
      <xdr:nvSpPr>
        <xdr:cNvPr id="2" name="Прямоугольник 1"/>
        <xdr:cNvSpPr>
          <a:spLocks/>
        </xdr:cNvSpPr>
      </xdr:nvSpPr>
      <xdr:spPr>
        <a:xfrm>
          <a:off x="638175" y="19526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16</xdr:row>
      <xdr:rowOff>66675</xdr:rowOff>
    </xdr:from>
    <xdr:ext cx="1295400" cy="88801575"/>
    <xdr:sp>
      <xdr:nvSpPr>
        <xdr:cNvPr id="3" name="Прямоугольник 1"/>
        <xdr:cNvSpPr>
          <a:spLocks/>
        </xdr:cNvSpPr>
      </xdr:nvSpPr>
      <xdr:spPr>
        <a:xfrm>
          <a:off x="390525" y="3371850"/>
          <a:ext cx="1295400" cy="8880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742950</xdr:colOff>
      <xdr:row>11</xdr:row>
      <xdr:rowOff>0</xdr:rowOff>
    </xdr:from>
    <xdr:ext cx="1285875" cy="89935050"/>
    <xdr:sp>
      <xdr:nvSpPr>
        <xdr:cNvPr id="4" name="Прямоугольник 1"/>
        <xdr:cNvSpPr>
          <a:spLocks/>
        </xdr:cNvSpPr>
      </xdr:nvSpPr>
      <xdr:spPr>
        <a:xfrm>
          <a:off x="1123950" y="2524125"/>
          <a:ext cx="1285875" cy="8993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14</xdr:row>
      <xdr:rowOff>0</xdr:rowOff>
    </xdr:from>
    <xdr:ext cx="1285875" cy="89125425"/>
    <xdr:sp>
      <xdr:nvSpPr>
        <xdr:cNvPr id="5" name="Прямоугольник 1"/>
        <xdr:cNvSpPr>
          <a:spLocks/>
        </xdr:cNvSpPr>
      </xdr:nvSpPr>
      <xdr:spPr>
        <a:xfrm>
          <a:off x="638175" y="2971800"/>
          <a:ext cx="1285875" cy="8912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11</xdr:row>
      <xdr:rowOff>0</xdr:rowOff>
    </xdr:from>
    <xdr:ext cx="1285875" cy="90125550"/>
    <xdr:sp>
      <xdr:nvSpPr>
        <xdr:cNvPr id="6" name="Прямоугольник 1"/>
        <xdr:cNvSpPr>
          <a:spLocks/>
        </xdr:cNvSpPr>
      </xdr:nvSpPr>
      <xdr:spPr>
        <a:xfrm>
          <a:off x="638175" y="2524125"/>
          <a:ext cx="1285875" cy="9012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14</xdr:row>
      <xdr:rowOff>0</xdr:rowOff>
    </xdr:from>
    <xdr:ext cx="1285875" cy="90601800"/>
    <xdr:sp>
      <xdr:nvSpPr>
        <xdr:cNvPr id="7" name="Прямоугольник 1"/>
        <xdr:cNvSpPr>
          <a:spLocks/>
        </xdr:cNvSpPr>
      </xdr:nvSpPr>
      <xdr:spPr>
        <a:xfrm>
          <a:off x="638175" y="2971800"/>
          <a:ext cx="1285875" cy="9060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11</xdr:row>
      <xdr:rowOff>0</xdr:rowOff>
    </xdr:from>
    <xdr:ext cx="1285875" cy="91640025"/>
    <xdr:sp>
      <xdr:nvSpPr>
        <xdr:cNvPr id="8" name="Прямоугольник 1"/>
        <xdr:cNvSpPr>
          <a:spLocks/>
        </xdr:cNvSpPr>
      </xdr:nvSpPr>
      <xdr:spPr>
        <a:xfrm>
          <a:off x="638175" y="2524125"/>
          <a:ext cx="1285875" cy="9164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14</xdr:row>
      <xdr:rowOff>0</xdr:rowOff>
    </xdr:from>
    <xdr:ext cx="1285875" cy="92392500"/>
    <xdr:sp>
      <xdr:nvSpPr>
        <xdr:cNvPr id="9" name="Прямоугольник 1"/>
        <xdr:cNvSpPr>
          <a:spLocks/>
        </xdr:cNvSpPr>
      </xdr:nvSpPr>
      <xdr:spPr>
        <a:xfrm>
          <a:off x="638175" y="2971800"/>
          <a:ext cx="1285875" cy="9239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11</xdr:row>
      <xdr:rowOff>0</xdr:rowOff>
    </xdr:from>
    <xdr:ext cx="1285875" cy="93354525"/>
    <xdr:sp>
      <xdr:nvSpPr>
        <xdr:cNvPr id="10" name="Прямоугольник 1"/>
        <xdr:cNvSpPr>
          <a:spLocks/>
        </xdr:cNvSpPr>
      </xdr:nvSpPr>
      <xdr:spPr>
        <a:xfrm>
          <a:off x="638175" y="2524125"/>
          <a:ext cx="1285875" cy="9335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14</xdr:row>
      <xdr:rowOff>0</xdr:rowOff>
    </xdr:from>
    <xdr:ext cx="1285875" cy="92973525"/>
    <xdr:sp>
      <xdr:nvSpPr>
        <xdr:cNvPr id="11" name="Прямоугольник 1"/>
        <xdr:cNvSpPr>
          <a:spLocks/>
        </xdr:cNvSpPr>
      </xdr:nvSpPr>
      <xdr:spPr>
        <a:xfrm>
          <a:off x="638175" y="2971800"/>
          <a:ext cx="1285875" cy="9297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11</xdr:row>
      <xdr:rowOff>0</xdr:rowOff>
    </xdr:from>
    <xdr:ext cx="1285875" cy="94126050"/>
    <xdr:sp>
      <xdr:nvSpPr>
        <xdr:cNvPr id="12" name="Прямоугольник 1"/>
        <xdr:cNvSpPr>
          <a:spLocks/>
        </xdr:cNvSpPr>
      </xdr:nvSpPr>
      <xdr:spPr>
        <a:xfrm>
          <a:off x="838200" y="2524125"/>
          <a:ext cx="1285875" cy="9412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11</xdr:row>
      <xdr:rowOff>0</xdr:rowOff>
    </xdr:from>
    <xdr:ext cx="1285875" cy="95278575"/>
    <xdr:sp>
      <xdr:nvSpPr>
        <xdr:cNvPr id="13" name="Прямоугольник 1"/>
        <xdr:cNvSpPr>
          <a:spLocks/>
        </xdr:cNvSpPr>
      </xdr:nvSpPr>
      <xdr:spPr>
        <a:xfrm>
          <a:off x="619125" y="2524125"/>
          <a:ext cx="1285875" cy="9527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638175</xdr:colOff>
      <xdr:row>9</xdr:row>
      <xdr:rowOff>104775</xdr:rowOff>
    </xdr:from>
    <xdr:ext cx="1285875" cy="188947425"/>
    <xdr:sp>
      <xdr:nvSpPr>
        <xdr:cNvPr id="14" name="Прямоугольник 1"/>
        <xdr:cNvSpPr>
          <a:spLocks/>
        </xdr:cNvSpPr>
      </xdr:nvSpPr>
      <xdr:spPr>
        <a:xfrm>
          <a:off x="1019175" y="2200275"/>
          <a:ext cx="1285875" cy="18894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95400" cy="189414150"/>
    <xdr:sp>
      <xdr:nvSpPr>
        <xdr:cNvPr id="15" name="Прямоугольник 1"/>
        <xdr:cNvSpPr>
          <a:spLocks/>
        </xdr:cNvSpPr>
      </xdr:nvSpPr>
      <xdr:spPr>
        <a:xfrm>
          <a:off x="1000125" y="1952625"/>
          <a:ext cx="1295400" cy="18941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95400" cy="190195200"/>
    <xdr:sp>
      <xdr:nvSpPr>
        <xdr:cNvPr id="16" name="Прямоугольник 1"/>
        <xdr:cNvSpPr>
          <a:spLocks/>
        </xdr:cNvSpPr>
      </xdr:nvSpPr>
      <xdr:spPr>
        <a:xfrm>
          <a:off x="1000125" y="1952625"/>
          <a:ext cx="1295400" cy="19019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95400" cy="190452375"/>
    <xdr:sp>
      <xdr:nvSpPr>
        <xdr:cNvPr id="17" name="Прямоугольник 1"/>
        <xdr:cNvSpPr>
          <a:spLocks/>
        </xdr:cNvSpPr>
      </xdr:nvSpPr>
      <xdr:spPr>
        <a:xfrm>
          <a:off x="1000125" y="1952625"/>
          <a:ext cx="1295400" cy="19045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95400" cy="192100200"/>
    <xdr:sp>
      <xdr:nvSpPr>
        <xdr:cNvPr id="18" name="Прямоугольник 1"/>
        <xdr:cNvSpPr>
          <a:spLocks/>
        </xdr:cNvSpPr>
      </xdr:nvSpPr>
      <xdr:spPr>
        <a:xfrm>
          <a:off x="1000125" y="1952625"/>
          <a:ext cx="1295400" cy="1921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95400" cy="194033775"/>
    <xdr:sp>
      <xdr:nvSpPr>
        <xdr:cNvPr id="19" name="Прямоугольник 1"/>
        <xdr:cNvSpPr>
          <a:spLocks/>
        </xdr:cNvSpPr>
      </xdr:nvSpPr>
      <xdr:spPr>
        <a:xfrm>
          <a:off x="1000125" y="1952625"/>
          <a:ext cx="1295400" cy="1940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95400" cy="194795775"/>
    <xdr:sp>
      <xdr:nvSpPr>
        <xdr:cNvPr id="20" name="Прямоугольник 1"/>
        <xdr:cNvSpPr>
          <a:spLocks/>
        </xdr:cNvSpPr>
      </xdr:nvSpPr>
      <xdr:spPr>
        <a:xfrm>
          <a:off x="1000125" y="1952625"/>
          <a:ext cx="1295400" cy="19479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35</xdr:row>
      <xdr:rowOff>0</xdr:rowOff>
    </xdr:from>
    <xdr:ext cx="1285875" cy="285750"/>
    <xdr:sp>
      <xdr:nvSpPr>
        <xdr:cNvPr id="21" name="Прямоугольник 1"/>
        <xdr:cNvSpPr>
          <a:spLocks/>
        </xdr:cNvSpPr>
      </xdr:nvSpPr>
      <xdr:spPr>
        <a:xfrm>
          <a:off x="838200" y="691515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95400" cy="199377300"/>
    <xdr:sp>
      <xdr:nvSpPr>
        <xdr:cNvPr id="22" name="Прямоугольник 1"/>
        <xdr:cNvSpPr>
          <a:spLocks/>
        </xdr:cNvSpPr>
      </xdr:nvSpPr>
      <xdr:spPr>
        <a:xfrm>
          <a:off x="1000125" y="1952625"/>
          <a:ext cx="1295400" cy="19937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35</xdr:row>
      <xdr:rowOff>0</xdr:rowOff>
    </xdr:from>
    <xdr:ext cx="1285875" cy="11715750"/>
    <xdr:sp>
      <xdr:nvSpPr>
        <xdr:cNvPr id="23" name="Прямоугольник 1"/>
        <xdr:cNvSpPr>
          <a:spLocks/>
        </xdr:cNvSpPr>
      </xdr:nvSpPr>
      <xdr:spPr>
        <a:xfrm>
          <a:off x="838200" y="6915150"/>
          <a:ext cx="1285875" cy="1171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142875</xdr:rowOff>
    </xdr:from>
    <xdr:ext cx="1295400" cy="210045300"/>
    <xdr:sp>
      <xdr:nvSpPr>
        <xdr:cNvPr id="24" name="Прямоугольник 1"/>
        <xdr:cNvSpPr>
          <a:spLocks/>
        </xdr:cNvSpPr>
      </xdr:nvSpPr>
      <xdr:spPr>
        <a:xfrm>
          <a:off x="1000125" y="1914525"/>
          <a:ext cx="1295400" cy="21004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323850"/>
    <xdr:sp>
      <xdr:nvSpPr>
        <xdr:cNvPr id="25" name="Прямоугольник 1"/>
        <xdr:cNvSpPr>
          <a:spLocks/>
        </xdr:cNvSpPr>
      </xdr:nvSpPr>
      <xdr:spPr>
        <a:xfrm>
          <a:off x="638175" y="10801350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228600"/>
    <xdr:sp>
      <xdr:nvSpPr>
        <xdr:cNvPr id="26" name="Прямоугольник 1"/>
        <xdr:cNvSpPr>
          <a:spLocks/>
        </xdr:cNvSpPr>
      </xdr:nvSpPr>
      <xdr:spPr>
        <a:xfrm>
          <a:off x="638175" y="1080135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228600"/>
    <xdr:sp>
      <xdr:nvSpPr>
        <xdr:cNvPr id="27" name="Прямоугольник 1"/>
        <xdr:cNvSpPr>
          <a:spLocks/>
        </xdr:cNvSpPr>
      </xdr:nvSpPr>
      <xdr:spPr>
        <a:xfrm>
          <a:off x="638175" y="1080135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323850"/>
    <xdr:sp>
      <xdr:nvSpPr>
        <xdr:cNvPr id="28" name="Прямоугольник 1"/>
        <xdr:cNvSpPr>
          <a:spLocks/>
        </xdr:cNvSpPr>
      </xdr:nvSpPr>
      <xdr:spPr>
        <a:xfrm>
          <a:off x="638175" y="10801350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54</xdr:row>
      <xdr:rowOff>0</xdr:rowOff>
    </xdr:from>
    <xdr:ext cx="1285875" cy="190500"/>
    <xdr:sp>
      <xdr:nvSpPr>
        <xdr:cNvPr id="29" name="Прямоугольник 1"/>
        <xdr:cNvSpPr>
          <a:spLocks/>
        </xdr:cNvSpPr>
      </xdr:nvSpPr>
      <xdr:spPr>
        <a:xfrm>
          <a:off x="838200" y="10801350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54</xdr:row>
      <xdr:rowOff>0</xdr:rowOff>
    </xdr:from>
    <xdr:ext cx="1285875" cy="10448925"/>
    <xdr:sp>
      <xdr:nvSpPr>
        <xdr:cNvPr id="30" name="Прямоугольник 1"/>
        <xdr:cNvSpPr>
          <a:spLocks/>
        </xdr:cNvSpPr>
      </xdr:nvSpPr>
      <xdr:spPr>
        <a:xfrm>
          <a:off x="838200" y="10801350"/>
          <a:ext cx="1285875" cy="1044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228600"/>
    <xdr:sp>
      <xdr:nvSpPr>
        <xdr:cNvPr id="31" name="Прямоугольник 1"/>
        <xdr:cNvSpPr>
          <a:spLocks/>
        </xdr:cNvSpPr>
      </xdr:nvSpPr>
      <xdr:spPr>
        <a:xfrm>
          <a:off x="638175" y="1080135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228600"/>
    <xdr:sp>
      <xdr:nvSpPr>
        <xdr:cNvPr id="32" name="Прямоугольник 1"/>
        <xdr:cNvSpPr>
          <a:spLocks/>
        </xdr:cNvSpPr>
      </xdr:nvSpPr>
      <xdr:spPr>
        <a:xfrm>
          <a:off x="638175" y="10801350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80333850"/>
    <xdr:sp>
      <xdr:nvSpPr>
        <xdr:cNvPr id="33" name="Прямоугольник 1"/>
        <xdr:cNvSpPr>
          <a:spLocks/>
        </xdr:cNvSpPr>
      </xdr:nvSpPr>
      <xdr:spPr>
        <a:xfrm>
          <a:off x="638175" y="10801350"/>
          <a:ext cx="1285875" cy="803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81238725"/>
    <xdr:sp>
      <xdr:nvSpPr>
        <xdr:cNvPr id="34" name="Прямоугольник 1"/>
        <xdr:cNvSpPr>
          <a:spLocks/>
        </xdr:cNvSpPr>
      </xdr:nvSpPr>
      <xdr:spPr>
        <a:xfrm>
          <a:off x="638175" y="10801350"/>
          <a:ext cx="1285875" cy="8123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80552925"/>
    <xdr:sp>
      <xdr:nvSpPr>
        <xdr:cNvPr id="35" name="Прямоугольник 1"/>
        <xdr:cNvSpPr>
          <a:spLocks/>
        </xdr:cNvSpPr>
      </xdr:nvSpPr>
      <xdr:spPr>
        <a:xfrm>
          <a:off x="638175" y="10801350"/>
          <a:ext cx="1285875" cy="8055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81448275"/>
    <xdr:sp>
      <xdr:nvSpPr>
        <xdr:cNvPr id="36" name="Прямоугольник 1"/>
        <xdr:cNvSpPr>
          <a:spLocks/>
        </xdr:cNvSpPr>
      </xdr:nvSpPr>
      <xdr:spPr>
        <a:xfrm>
          <a:off x="638175" y="10801350"/>
          <a:ext cx="1285875" cy="8144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81714975"/>
    <xdr:sp>
      <xdr:nvSpPr>
        <xdr:cNvPr id="37" name="Прямоугольник 1"/>
        <xdr:cNvSpPr>
          <a:spLocks/>
        </xdr:cNvSpPr>
      </xdr:nvSpPr>
      <xdr:spPr>
        <a:xfrm>
          <a:off x="638175" y="10801350"/>
          <a:ext cx="1285875" cy="8171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82553175"/>
    <xdr:sp>
      <xdr:nvSpPr>
        <xdr:cNvPr id="38" name="Прямоугольник 1"/>
        <xdr:cNvSpPr>
          <a:spLocks/>
        </xdr:cNvSpPr>
      </xdr:nvSpPr>
      <xdr:spPr>
        <a:xfrm>
          <a:off x="638175" y="10801350"/>
          <a:ext cx="1285875" cy="8255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83524725"/>
    <xdr:sp>
      <xdr:nvSpPr>
        <xdr:cNvPr id="39" name="Прямоугольник 1"/>
        <xdr:cNvSpPr>
          <a:spLocks/>
        </xdr:cNvSpPr>
      </xdr:nvSpPr>
      <xdr:spPr>
        <a:xfrm>
          <a:off x="638175" y="10801350"/>
          <a:ext cx="1285875" cy="8352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84267675"/>
    <xdr:sp>
      <xdr:nvSpPr>
        <xdr:cNvPr id="40" name="Прямоугольник 1"/>
        <xdr:cNvSpPr>
          <a:spLocks/>
        </xdr:cNvSpPr>
      </xdr:nvSpPr>
      <xdr:spPr>
        <a:xfrm>
          <a:off x="638175" y="10801350"/>
          <a:ext cx="1285875" cy="8426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84220050"/>
    <xdr:sp>
      <xdr:nvSpPr>
        <xdr:cNvPr id="41" name="Прямоугольник 1"/>
        <xdr:cNvSpPr>
          <a:spLocks/>
        </xdr:cNvSpPr>
      </xdr:nvSpPr>
      <xdr:spPr>
        <a:xfrm>
          <a:off x="638175" y="10801350"/>
          <a:ext cx="1285875" cy="8422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85029675"/>
    <xdr:sp>
      <xdr:nvSpPr>
        <xdr:cNvPr id="42" name="Прямоугольник 1"/>
        <xdr:cNvSpPr>
          <a:spLocks/>
        </xdr:cNvSpPr>
      </xdr:nvSpPr>
      <xdr:spPr>
        <a:xfrm>
          <a:off x="638175" y="10801350"/>
          <a:ext cx="1285875" cy="850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54</xdr:row>
      <xdr:rowOff>0</xdr:rowOff>
    </xdr:from>
    <xdr:ext cx="1285875" cy="86534625"/>
    <xdr:sp>
      <xdr:nvSpPr>
        <xdr:cNvPr id="43" name="Прямоугольник 1"/>
        <xdr:cNvSpPr>
          <a:spLocks/>
        </xdr:cNvSpPr>
      </xdr:nvSpPr>
      <xdr:spPr>
        <a:xfrm>
          <a:off x="619125" y="10801350"/>
          <a:ext cx="1285875" cy="8653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54</xdr:row>
      <xdr:rowOff>0</xdr:rowOff>
    </xdr:from>
    <xdr:ext cx="1295400" cy="160305750"/>
    <xdr:sp>
      <xdr:nvSpPr>
        <xdr:cNvPr id="44" name="Прямоугольник 1"/>
        <xdr:cNvSpPr>
          <a:spLocks/>
        </xdr:cNvSpPr>
      </xdr:nvSpPr>
      <xdr:spPr>
        <a:xfrm>
          <a:off x="1000125" y="10801350"/>
          <a:ext cx="1295400" cy="16030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54</xdr:row>
      <xdr:rowOff>0</xdr:rowOff>
    </xdr:from>
    <xdr:ext cx="1295400" cy="161058225"/>
    <xdr:sp>
      <xdr:nvSpPr>
        <xdr:cNvPr id="45" name="Прямоугольник 1"/>
        <xdr:cNvSpPr>
          <a:spLocks/>
        </xdr:cNvSpPr>
      </xdr:nvSpPr>
      <xdr:spPr>
        <a:xfrm>
          <a:off x="1000125" y="10801350"/>
          <a:ext cx="1295400" cy="16105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847725</xdr:colOff>
      <xdr:row>55</xdr:row>
      <xdr:rowOff>133350</xdr:rowOff>
    </xdr:from>
    <xdr:ext cx="1285875" cy="161610675"/>
    <xdr:sp>
      <xdr:nvSpPr>
        <xdr:cNvPr id="46" name="Прямоугольник 1"/>
        <xdr:cNvSpPr>
          <a:spLocks/>
        </xdr:cNvSpPr>
      </xdr:nvSpPr>
      <xdr:spPr>
        <a:xfrm>
          <a:off x="1228725" y="11096625"/>
          <a:ext cx="1285875" cy="16161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54</xdr:row>
      <xdr:rowOff>0</xdr:rowOff>
    </xdr:from>
    <xdr:ext cx="1295400" cy="161839275"/>
    <xdr:sp>
      <xdr:nvSpPr>
        <xdr:cNvPr id="47" name="Прямоугольник 1"/>
        <xdr:cNvSpPr>
          <a:spLocks/>
        </xdr:cNvSpPr>
      </xdr:nvSpPr>
      <xdr:spPr>
        <a:xfrm>
          <a:off x="1000125" y="10801350"/>
          <a:ext cx="1295400" cy="16183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54</xdr:row>
      <xdr:rowOff>0</xdr:rowOff>
    </xdr:from>
    <xdr:ext cx="1295400" cy="162753675"/>
    <xdr:sp>
      <xdr:nvSpPr>
        <xdr:cNvPr id="48" name="Прямоугольник 1"/>
        <xdr:cNvSpPr>
          <a:spLocks/>
        </xdr:cNvSpPr>
      </xdr:nvSpPr>
      <xdr:spPr>
        <a:xfrm>
          <a:off x="1000125" y="10801350"/>
          <a:ext cx="1295400" cy="16275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54</xdr:row>
      <xdr:rowOff>0</xdr:rowOff>
    </xdr:from>
    <xdr:ext cx="1295400" cy="163487100"/>
    <xdr:sp>
      <xdr:nvSpPr>
        <xdr:cNvPr id="49" name="Прямоугольник 1"/>
        <xdr:cNvSpPr>
          <a:spLocks/>
        </xdr:cNvSpPr>
      </xdr:nvSpPr>
      <xdr:spPr>
        <a:xfrm>
          <a:off x="1000125" y="10801350"/>
          <a:ext cx="1295400" cy="16348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54</xdr:row>
      <xdr:rowOff>0</xdr:rowOff>
    </xdr:from>
    <xdr:ext cx="1295400" cy="164296725"/>
    <xdr:sp>
      <xdr:nvSpPr>
        <xdr:cNvPr id="50" name="Прямоугольник 1"/>
        <xdr:cNvSpPr>
          <a:spLocks/>
        </xdr:cNvSpPr>
      </xdr:nvSpPr>
      <xdr:spPr>
        <a:xfrm>
          <a:off x="1000125" y="10801350"/>
          <a:ext cx="1295400" cy="16429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54</xdr:row>
      <xdr:rowOff>0</xdr:rowOff>
    </xdr:from>
    <xdr:ext cx="1285875" cy="238125"/>
    <xdr:sp>
      <xdr:nvSpPr>
        <xdr:cNvPr id="51" name="Прямоугольник 1"/>
        <xdr:cNvSpPr>
          <a:spLocks/>
        </xdr:cNvSpPr>
      </xdr:nvSpPr>
      <xdr:spPr>
        <a:xfrm>
          <a:off x="838200" y="1080135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54</xdr:row>
      <xdr:rowOff>0</xdr:rowOff>
    </xdr:from>
    <xdr:ext cx="1295400" cy="168344850"/>
    <xdr:sp>
      <xdr:nvSpPr>
        <xdr:cNvPr id="52" name="Прямоугольник 1"/>
        <xdr:cNvSpPr>
          <a:spLocks/>
        </xdr:cNvSpPr>
      </xdr:nvSpPr>
      <xdr:spPr>
        <a:xfrm>
          <a:off x="1000125" y="10801350"/>
          <a:ext cx="1295400" cy="16834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54</xdr:row>
      <xdr:rowOff>0</xdr:rowOff>
    </xdr:from>
    <xdr:ext cx="1285875" cy="13963650"/>
    <xdr:sp>
      <xdr:nvSpPr>
        <xdr:cNvPr id="53" name="Прямоугольник 1"/>
        <xdr:cNvSpPr>
          <a:spLocks/>
        </xdr:cNvSpPr>
      </xdr:nvSpPr>
      <xdr:spPr>
        <a:xfrm>
          <a:off x="838200" y="10801350"/>
          <a:ext cx="1285875" cy="1396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54</xdr:row>
      <xdr:rowOff>0</xdr:rowOff>
    </xdr:from>
    <xdr:ext cx="1295400" cy="179336700"/>
    <xdr:sp>
      <xdr:nvSpPr>
        <xdr:cNvPr id="54" name="Прямоугольник 1"/>
        <xdr:cNvSpPr>
          <a:spLocks/>
        </xdr:cNvSpPr>
      </xdr:nvSpPr>
      <xdr:spPr>
        <a:xfrm>
          <a:off x="1000125" y="10801350"/>
          <a:ext cx="1295400" cy="17933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276225"/>
    <xdr:sp>
      <xdr:nvSpPr>
        <xdr:cNvPr id="55" name="Прямоугольник 1"/>
        <xdr:cNvSpPr>
          <a:spLocks/>
        </xdr:cNvSpPr>
      </xdr:nvSpPr>
      <xdr:spPr>
        <a:xfrm>
          <a:off x="638175" y="108013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219075"/>
    <xdr:sp>
      <xdr:nvSpPr>
        <xdr:cNvPr id="56" name="Прямоугольник 1"/>
        <xdr:cNvSpPr>
          <a:spLocks/>
        </xdr:cNvSpPr>
      </xdr:nvSpPr>
      <xdr:spPr>
        <a:xfrm>
          <a:off x="638175" y="10801350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54</xdr:row>
      <xdr:rowOff>0</xdr:rowOff>
    </xdr:from>
    <xdr:ext cx="1285875" cy="219075"/>
    <xdr:sp>
      <xdr:nvSpPr>
        <xdr:cNvPr id="57" name="Прямоугольник 1"/>
        <xdr:cNvSpPr>
          <a:spLocks/>
        </xdr:cNvSpPr>
      </xdr:nvSpPr>
      <xdr:spPr>
        <a:xfrm>
          <a:off x="638175" y="10801350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54</xdr:row>
      <xdr:rowOff>0</xdr:rowOff>
    </xdr:from>
    <xdr:ext cx="1285875" cy="295275"/>
    <xdr:sp>
      <xdr:nvSpPr>
        <xdr:cNvPr id="58" name="Прямоугольник 1"/>
        <xdr:cNvSpPr>
          <a:spLocks/>
        </xdr:cNvSpPr>
      </xdr:nvSpPr>
      <xdr:spPr>
        <a:xfrm>
          <a:off x="685800" y="10801350"/>
          <a:ext cx="128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54</xdr:row>
      <xdr:rowOff>0</xdr:rowOff>
    </xdr:from>
    <xdr:ext cx="1285875" cy="161925"/>
    <xdr:sp>
      <xdr:nvSpPr>
        <xdr:cNvPr id="59" name="Прямоугольник 1"/>
        <xdr:cNvSpPr>
          <a:spLocks/>
        </xdr:cNvSpPr>
      </xdr:nvSpPr>
      <xdr:spPr>
        <a:xfrm>
          <a:off x="838200" y="10801350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54</xdr:row>
      <xdr:rowOff>0</xdr:rowOff>
    </xdr:from>
    <xdr:ext cx="1285875" cy="8829675"/>
    <xdr:sp>
      <xdr:nvSpPr>
        <xdr:cNvPr id="60" name="Прямоугольник 1"/>
        <xdr:cNvSpPr>
          <a:spLocks/>
        </xdr:cNvSpPr>
      </xdr:nvSpPr>
      <xdr:spPr>
        <a:xfrm>
          <a:off x="838200" y="10801350"/>
          <a:ext cx="1285875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</xdr:colOff>
      <xdr:row>52</xdr:row>
      <xdr:rowOff>66675</xdr:rowOff>
    </xdr:from>
    <xdr:ext cx="1285875" cy="291103050"/>
    <xdr:sp>
      <xdr:nvSpPr>
        <xdr:cNvPr id="61" name="Прямоугольник 1"/>
        <xdr:cNvSpPr>
          <a:spLocks/>
        </xdr:cNvSpPr>
      </xdr:nvSpPr>
      <xdr:spPr>
        <a:xfrm>
          <a:off x="590550" y="10534650"/>
          <a:ext cx="1285875" cy="29110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54</xdr:row>
      <xdr:rowOff>0</xdr:rowOff>
    </xdr:from>
    <xdr:ext cx="1285875" cy="282692475"/>
    <xdr:sp>
      <xdr:nvSpPr>
        <xdr:cNvPr id="62" name="Прямоугольник 1"/>
        <xdr:cNvSpPr>
          <a:spLocks/>
        </xdr:cNvSpPr>
      </xdr:nvSpPr>
      <xdr:spPr>
        <a:xfrm>
          <a:off x="685800" y="10801350"/>
          <a:ext cx="1285875" cy="28269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38</xdr:row>
      <xdr:rowOff>0</xdr:rowOff>
    </xdr:from>
    <xdr:ext cx="1285875" cy="276225"/>
    <xdr:sp>
      <xdr:nvSpPr>
        <xdr:cNvPr id="63" name="Прямоугольник 1"/>
        <xdr:cNvSpPr>
          <a:spLocks/>
        </xdr:cNvSpPr>
      </xdr:nvSpPr>
      <xdr:spPr>
        <a:xfrm>
          <a:off x="838200" y="7486650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80" zoomScaleNormal="80" zoomScaleSheetLayoutView="140" workbookViewId="0" topLeftCell="A16">
      <selection activeCell="O98" sqref="O98"/>
    </sheetView>
  </sheetViews>
  <sheetFormatPr defaultColWidth="9.00390625" defaultRowHeight="12.75"/>
  <cols>
    <col min="1" max="1" width="5.00390625" style="1" customWidth="1"/>
    <col min="2" max="2" width="91.875" style="17" customWidth="1"/>
    <col min="3" max="3" width="5.625" style="17" customWidth="1"/>
    <col min="4" max="4" width="3.875" style="22" customWidth="1"/>
    <col min="5" max="5" width="11.50390625" style="21" customWidth="1"/>
    <col min="6" max="6" width="6.625" style="23" customWidth="1"/>
    <col min="7" max="7" width="8.00390625" style="38" customWidth="1"/>
    <col min="8" max="8" width="11.875" style="3" customWidth="1"/>
    <col min="9" max="9" width="15.875" style="79" customWidth="1"/>
  </cols>
  <sheetData>
    <row r="1" spans="1:5" ht="15">
      <c r="A1" s="4"/>
      <c r="B1" s="14"/>
      <c r="C1" s="14"/>
      <c r="D1" s="5"/>
      <c r="E1" s="19"/>
    </row>
    <row r="2" spans="1:8" ht="15">
      <c r="A2" s="137" t="s">
        <v>75</v>
      </c>
      <c r="B2" s="137"/>
      <c r="C2" s="137"/>
      <c r="D2" s="137"/>
      <c r="E2" s="137"/>
      <c r="F2" s="5"/>
      <c r="G2" s="39"/>
      <c r="H2" s="5"/>
    </row>
    <row r="3" spans="1:9" s="26" customFormat="1" ht="9.75">
      <c r="A3" s="2"/>
      <c r="B3" s="15" t="s">
        <v>145</v>
      </c>
      <c r="C3" s="16"/>
      <c r="D3" s="20"/>
      <c r="E3" s="20"/>
      <c r="F3" s="25"/>
      <c r="G3" s="40"/>
      <c r="H3" s="13"/>
      <c r="I3" s="80"/>
    </row>
    <row r="4" spans="1:9" s="26" customFormat="1" ht="30.75" customHeight="1">
      <c r="A4" s="138" t="s">
        <v>3</v>
      </c>
      <c r="B4" s="138" t="s">
        <v>5</v>
      </c>
      <c r="C4" s="133" t="s">
        <v>4</v>
      </c>
      <c r="D4" s="136" t="s">
        <v>7</v>
      </c>
      <c r="E4" s="136" t="s">
        <v>74</v>
      </c>
      <c r="F4" s="139" t="s">
        <v>9</v>
      </c>
      <c r="G4" s="135" t="s">
        <v>10</v>
      </c>
      <c r="H4" s="133" t="s">
        <v>11</v>
      </c>
      <c r="I4" s="133" t="s">
        <v>144</v>
      </c>
    </row>
    <row r="5" spans="1:9" s="26" customFormat="1" ht="13.5" customHeight="1">
      <c r="A5" s="138"/>
      <c r="B5" s="138"/>
      <c r="C5" s="133"/>
      <c r="D5" s="136"/>
      <c r="E5" s="136"/>
      <c r="F5" s="139"/>
      <c r="G5" s="135"/>
      <c r="H5" s="133"/>
      <c r="I5" s="133"/>
    </row>
    <row r="6" spans="1:9" s="26" customFormat="1" ht="26.25" customHeight="1">
      <c r="A6" s="138"/>
      <c r="B6" s="138"/>
      <c r="C6" s="133"/>
      <c r="D6" s="136"/>
      <c r="E6" s="136"/>
      <c r="F6" s="139"/>
      <c r="G6" s="135"/>
      <c r="H6" s="133"/>
      <c r="I6" s="133"/>
    </row>
    <row r="7" spans="1:9" s="26" customFormat="1" ht="29.25" customHeight="1">
      <c r="A7" s="138"/>
      <c r="B7" s="138"/>
      <c r="C7" s="133"/>
      <c r="D7" s="136"/>
      <c r="E7" s="136"/>
      <c r="F7" s="139"/>
      <c r="G7" s="135"/>
      <c r="H7" s="133"/>
      <c r="I7" s="133"/>
    </row>
    <row r="8" spans="1:9" s="26" customFormat="1" ht="14.25" customHeight="1">
      <c r="A8" s="138"/>
      <c r="B8" s="138"/>
      <c r="C8" s="133"/>
      <c r="D8" s="136"/>
      <c r="E8" s="136"/>
      <c r="F8" s="139"/>
      <c r="G8" s="135"/>
      <c r="H8" s="133"/>
      <c r="I8" s="133"/>
    </row>
    <row r="9" spans="1:9" s="26" customFormat="1" ht="11.25">
      <c r="A9" s="11"/>
      <c r="B9" s="53" t="s">
        <v>25</v>
      </c>
      <c r="C9" s="46"/>
      <c r="D9" s="11"/>
      <c r="E9" s="11"/>
      <c r="F9" s="47"/>
      <c r="G9" s="37"/>
      <c r="H9" s="48"/>
      <c r="I9" s="83"/>
    </row>
    <row r="10" spans="1:9" s="2" customFormat="1" ht="22.5">
      <c r="A10" s="49">
        <v>1</v>
      </c>
      <c r="B10" s="50" t="s">
        <v>76</v>
      </c>
      <c r="C10" s="49" t="s">
        <v>6</v>
      </c>
      <c r="D10" s="49"/>
      <c r="E10" s="49" t="s">
        <v>78</v>
      </c>
      <c r="F10" s="51"/>
      <c r="G10" s="52">
        <v>858</v>
      </c>
      <c r="H10" s="52">
        <f>F10*G10</f>
        <v>0</v>
      </c>
      <c r="I10" s="62"/>
    </row>
    <row r="11" spans="1:9" s="2" customFormat="1" ht="11.25">
      <c r="A11" s="49">
        <v>2</v>
      </c>
      <c r="B11" s="50" t="s">
        <v>77</v>
      </c>
      <c r="C11" s="49">
        <v>9</v>
      </c>
      <c r="D11" s="49"/>
      <c r="E11" s="49" t="s">
        <v>79</v>
      </c>
      <c r="F11" s="51"/>
      <c r="G11" s="52">
        <v>858</v>
      </c>
      <c r="H11" s="52">
        <f>F11*G11</f>
        <v>0</v>
      </c>
      <c r="I11" s="62"/>
    </row>
    <row r="12" spans="1:9" s="26" customFormat="1" ht="12" customHeight="1">
      <c r="A12" s="49">
        <v>14</v>
      </c>
      <c r="B12" s="86" t="s">
        <v>55</v>
      </c>
      <c r="C12" s="94" t="s">
        <v>6</v>
      </c>
      <c r="D12" s="114"/>
      <c r="E12" s="104" t="s">
        <v>57</v>
      </c>
      <c r="F12" s="114"/>
      <c r="G12" s="115">
        <v>726</v>
      </c>
      <c r="H12" s="112">
        <f>F12*G12</f>
        <v>0</v>
      </c>
      <c r="I12" s="113" t="s">
        <v>138</v>
      </c>
    </row>
    <row r="13" spans="1:9" s="26" customFormat="1" ht="12" customHeight="1">
      <c r="A13" s="49">
        <v>15</v>
      </c>
      <c r="B13" s="86" t="s">
        <v>56</v>
      </c>
      <c r="C13" s="94">
        <v>9</v>
      </c>
      <c r="D13" s="114"/>
      <c r="E13" s="104" t="s">
        <v>58</v>
      </c>
      <c r="F13" s="114"/>
      <c r="G13" s="115">
        <v>726</v>
      </c>
      <c r="H13" s="112">
        <f>F13*G13</f>
        <v>0</v>
      </c>
      <c r="I13" s="113" t="s">
        <v>138</v>
      </c>
    </row>
    <row r="14" spans="1:9" s="26" customFormat="1" ht="11.25">
      <c r="A14" s="7"/>
      <c r="B14" s="9" t="s">
        <v>13</v>
      </c>
      <c r="C14" s="8" t="s">
        <v>12</v>
      </c>
      <c r="D14" s="6" t="s">
        <v>12</v>
      </c>
      <c r="E14" s="6" t="s">
        <v>12</v>
      </c>
      <c r="F14" s="6">
        <f>SUM(F10:F13)</f>
        <v>0</v>
      </c>
      <c r="G14" s="6" t="s">
        <v>12</v>
      </c>
      <c r="H14" s="10">
        <f>SUM(H10:H13)</f>
        <v>0</v>
      </c>
      <c r="I14" s="6" t="s">
        <v>12</v>
      </c>
    </row>
    <row r="15" spans="1:9" s="26" customFormat="1" ht="15" customHeight="1">
      <c r="A15" s="11"/>
      <c r="B15" s="53" t="s">
        <v>14</v>
      </c>
      <c r="C15" s="35"/>
      <c r="D15" s="11"/>
      <c r="E15" s="12"/>
      <c r="F15" s="12"/>
      <c r="G15" s="36"/>
      <c r="H15" s="33"/>
      <c r="I15" s="83"/>
    </row>
    <row r="16" spans="1:9" s="2" customFormat="1" ht="11.25" customHeight="1">
      <c r="A16" s="49">
        <v>1</v>
      </c>
      <c r="B16" s="116" t="s">
        <v>19</v>
      </c>
      <c r="C16" s="94">
        <v>2</v>
      </c>
      <c r="D16" s="134" t="s">
        <v>8</v>
      </c>
      <c r="E16" s="94" t="s">
        <v>36</v>
      </c>
      <c r="F16" s="117"/>
      <c r="G16" s="112">
        <v>493.35</v>
      </c>
      <c r="H16" s="118">
        <f>F16*G16</f>
        <v>0</v>
      </c>
      <c r="I16" s="113" t="s">
        <v>138</v>
      </c>
    </row>
    <row r="17" spans="1:9" s="2" customFormat="1" ht="12" customHeight="1">
      <c r="A17" s="49">
        <v>2</v>
      </c>
      <c r="B17" s="116" t="s">
        <v>20</v>
      </c>
      <c r="C17" s="94">
        <v>2</v>
      </c>
      <c r="D17" s="134"/>
      <c r="E17" s="94" t="s">
        <v>36</v>
      </c>
      <c r="F17" s="117"/>
      <c r="G17" s="112">
        <v>493.35</v>
      </c>
      <c r="H17" s="118">
        <f>F17*G17</f>
        <v>0</v>
      </c>
      <c r="I17" s="113" t="s">
        <v>138</v>
      </c>
    </row>
    <row r="18" spans="1:9" s="2" customFormat="1" ht="15" customHeight="1">
      <c r="A18" s="49">
        <v>22</v>
      </c>
      <c r="B18" s="116" t="s">
        <v>52</v>
      </c>
      <c r="C18" s="94">
        <v>4</v>
      </c>
      <c r="D18" s="134" t="s">
        <v>8</v>
      </c>
      <c r="E18" s="94" t="s">
        <v>54</v>
      </c>
      <c r="F18" s="117"/>
      <c r="G18" s="112">
        <v>404.8</v>
      </c>
      <c r="H18" s="118">
        <f>F18*G18</f>
        <v>0</v>
      </c>
      <c r="I18" s="113" t="s">
        <v>139</v>
      </c>
    </row>
    <row r="19" spans="1:9" s="2" customFormat="1" ht="15" customHeight="1">
      <c r="A19" s="49">
        <v>23</v>
      </c>
      <c r="B19" s="116" t="s">
        <v>53</v>
      </c>
      <c r="C19" s="94">
        <v>4</v>
      </c>
      <c r="D19" s="134"/>
      <c r="E19" s="94" t="s">
        <v>54</v>
      </c>
      <c r="F19" s="117"/>
      <c r="G19" s="112">
        <v>404.8</v>
      </c>
      <c r="H19" s="118">
        <f>F19*G19</f>
        <v>0</v>
      </c>
      <c r="I19" s="113" t="s">
        <v>139</v>
      </c>
    </row>
    <row r="20" spans="1:9" s="26" customFormat="1" ht="15" customHeight="1">
      <c r="A20" s="7"/>
      <c r="B20" s="9" t="s">
        <v>13</v>
      </c>
      <c r="C20" s="8" t="s">
        <v>12</v>
      </c>
      <c r="D20" s="6" t="s">
        <v>12</v>
      </c>
      <c r="E20" s="6" t="s">
        <v>12</v>
      </c>
      <c r="F20" s="6">
        <f>SUM(F16:F19)</f>
        <v>0</v>
      </c>
      <c r="G20" s="6" t="s">
        <v>12</v>
      </c>
      <c r="H20" s="10">
        <f>SUM(H16:H19)</f>
        <v>0</v>
      </c>
      <c r="I20" s="6" t="s">
        <v>12</v>
      </c>
    </row>
    <row r="21" spans="1:9" s="2" customFormat="1" ht="15" customHeight="1">
      <c r="A21" s="11"/>
      <c r="B21" s="53" t="s">
        <v>38</v>
      </c>
      <c r="C21" s="35"/>
      <c r="D21" s="11"/>
      <c r="E21" s="12"/>
      <c r="F21" s="12"/>
      <c r="G21" s="37"/>
      <c r="H21" s="33"/>
      <c r="I21" s="83"/>
    </row>
    <row r="22" spans="1:9" s="2" customFormat="1" ht="15" customHeight="1">
      <c r="A22" s="49">
        <v>1</v>
      </c>
      <c r="B22" s="116" t="s">
        <v>34</v>
      </c>
      <c r="C22" s="94">
        <v>6</v>
      </c>
      <c r="D22" s="134" t="s">
        <v>8</v>
      </c>
      <c r="E22" s="121" t="s">
        <v>39</v>
      </c>
      <c r="F22" s="122"/>
      <c r="G22" s="105">
        <v>885.5000000000001</v>
      </c>
      <c r="H22" s="93">
        <f>F22*G22</f>
        <v>0</v>
      </c>
      <c r="I22" s="113" t="s">
        <v>138</v>
      </c>
    </row>
    <row r="23" spans="1:9" s="2" customFormat="1" ht="15" customHeight="1">
      <c r="A23" s="49">
        <v>2</v>
      </c>
      <c r="B23" s="116" t="s">
        <v>33</v>
      </c>
      <c r="C23" s="94">
        <v>6</v>
      </c>
      <c r="D23" s="134"/>
      <c r="E23" s="121" t="s">
        <v>39</v>
      </c>
      <c r="F23" s="122"/>
      <c r="G23" s="105">
        <v>885.5000000000001</v>
      </c>
      <c r="H23" s="93">
        <f>F23*G23</f>
        <v>0</v>
      </c>
      <c r="I23" s="113" t="s">
        <v>138</v>
      </c>
    </row>
    <row r="24" spans="1:9" s="26" customFormat="1" ht="15" customHeight="1">
      <c r="A24" s="55">
        <v>13</v>
      </c>
      <c r="B24" s="54" t="s">
        <v>132</v>
      </c>
      <c r="C24" s="56" t="s">
        <v>1</v>
      </c>
      <c r="D24" s="57"/>
      <c r="E24" s="78" t="s">
        <v>133</v>
      </c>
      <c r="F24" s="55"/>
      <c r="G24" s="58">
        <v>1497.1000000000001</v>
      </c>
      <c r="H24" s="63">
        <f>F24*G24</f>
        <v>0</v>
      </c>
      <c r="I24" s="81"/>
    </row>
    <row r="25" spans="1:9" s="26" customFormat="1" ht="15" customHeight="1">
      <c r="A25" s="7"/>
      <c r="B25" s="9" t="s">
        <v>13</v>
      </c>
      <c r="C25" s="8" t="s">
        <v>12</v>
      </c>
      <c r="D25" s="6" t="s">
        <v>12</v>
      </c>
      <c r="E25" s="6" t="s">
        <v>12</v>
      </c>
      <c r="F25" s="6">
        <f>SUM(F22:F24)</f>
        <v>0</v>
      </c>
      <c r="G25" s="6" t="s">
        <v>12</v>
      </c>
      <c r="H25" s="10">
        <f>SUM(H22:H24)</f>
        <v>0</v>
      </c>
      <c r="I25" s="6" t="s">
        <v>12</v>
      </c>
    </row>
    <row r="26" spans="1:9" s="26" customFormat="1" ht="15" customHeight="1">
      <c r="A26" s="41"/>
      <c r="B26" s="53" t="s">
        <v>15</v>
      </c>
      <c r="C26" s="42"/>
      <c r="D26" s="41"/>
      <c r="E26" s="43"/>
      <c r="F26" s="43"/>
      <c r="G26" s="44"/>
      <c r="H26" s="45"/>
      <c r="I26" s="83"/>
    </row>
    <row r="27" spans="1:9" s="26" customFormat="1" ht="11.25">
      <c r="A27" s="49">
        <v>1</v>
      </c>
      <c r="B27" s="60" t="s">
        <v>29</v>
      </c>
      <c r="C27" s="61" t="s">
        <v>16</v>
      </c>
      <c r="D27" s="57"/>
      <c r="E27" s="62" t="s">
        <v>63</v>
      </c>
      <c r="F27" s="49"/>
      <c r="G27" s="63">
        <v>748</v>
      </c>
      <c r="H27" s="64">
        <f>F27*G27</f>
        <v>0</v>
      </c>
      <c r="I27" s="81"/>
    </row>
    <row r="28" spans="1:9" s="26" customFormat="1" ht="22.5">
      <c r="A28" s="49">
        <v>2</v>
      </c>
      <c r="B28" s="60" t="s">
        <v>18</v>
      </c>
      <c r="C28" s="61">
        <v>1</v>
      </c>
      <c r="D28" s="57" t="s">
        <v>8</v>
      </c>
      <c r="E28" s="62" t="s">
        <v>64</v>
      </c>
      <c r="F28" s="49"/>
      <c r="G28" s="65">
        <v>1496</v>
      </c>
      <c r="H28" s="64">
        <f>F28*G28</f>
        <v>0</v>
      </c>
      <c r="I28" s="81"/>
    </row>
    <row r="29" spans="1:9" s="2" customFormat="1" ht="11.25">
      <c r="A29" s="49">
        <v>21</v>
      </c>
      <c r="B29" s="119" t="s">
        <v>17</v>
      </c>
      <c r="C29" s="123">
        <v>11</v>
      </c>
      <c r="D29" s="114"/>
      <c r="E29" s="123" t="s">
        <v>48</v>
      </c>
      <c r="F29" s="122"/>
      <c r="G29" s="93">
        <v>943.8</v>
      </c>
      <c r="H29" s="118">
        <f>F29*G29</f>
        <v>0</v>
      </c>
      <c r="I29" s="113" t="s">
        <v>138</v>
      </c>
    </row>
    <row r="30" spans="1:9" s="2" customFormat="1" ht="11.25">
      <c r="A30" s="49">
        <v>22</v>
      </c>
      <c r="B30" s="119" t="s">
        <v>50</v>
      </c>
      <c r="C30" s="120">
        <v>11</v>
      </c>
      <c r="D30" s="114"/>
      <c r="E30" s="120" t="s">
        <v>51</v>
      </c>
      <c r="F30" s="122"/>
      <c r="G30" s="124">
        <v>1903</v>
      </c>
      <c r="H30" s="118">
        <f>F30*G30</f>
        <v>0</v>
      </c>
      <c r="I30" s="113" t="s">
        <v>138</v>
      </c>
    </row>
    <row r="31" spans="1:9" s="26" customFormat="1" ht="15" customHeight="1">
      <c r="A31" s="7"/>
      <c r="B31" s="9" t="s">
        <v>13</v>
      </c>
      <c r="C31" s="8" t="s">
        <v>12</v>
      </c>
      <c r="D31" s="6" t="s">
        <v>12</v>
      </c>
      <c r="E31" s="6" t="s">
        <v>12</v>
      </c>
      <c r="F31" s="8">
        <f>SUM(F27:F30)</f>
        <v>0</v>
      </c>
      <c r="G31" s="6" t="s">
        <v>12</v>
      </c>
      <c r="H31" s="10">
        <f>SUM(H27:H30)</f>
        <v>0</v>
      </c>
      <c r="I31" s="6" t="s">
        <v>12</v>
      </c>
    </row>
    <row r="32" spans="1:9" s="26" customFormat="1" ht="15" customHeight="1">
      <c r="A32" s="11"/>
      <c r="B32" s="66" t="s">
        <v>30</v>
      </c>
      <c r="C32" s="11"/>
      <c r="D32" s="18"/>
      <c r="E32" s="18"/>
      <c r="F32" s="18"/>
      <c r="G32" s="37"/>
      <c r="H32" s="33"/>
      <c r="I32" s="83"/>
    </row>
    <row r="33" spans="1:9" s="2" customFormat="1" ht="21" customHeight="1">
      <c r="A33" s="49">
        <v>1</v>
      </c>
      <c r="B33" s="116" t="s">
        <v>62</v>
      </c>
      <c r="C33" s="125" t="s">
        <v>1</v>
      </c>
      <c r="D33" s="92"/>
      <c r="E33" s="125" t="s">
        <v>61</v>
      </c>
      <c r="F33" s="92"/>
      <c r="G33" s="126">
        <v>1150</v>
      </c>
      <c r="H33" s="93">
        <f>F33*G33</f>
        <v>0</v>
      </c>
      <c r="I33" s="113" t="s">
        <v>138</v>
      </c>
    </row>
    <row r="34" spans="1:9" s="2" customFormat="1" ht="15" customHeight="1">
      <c r="A34" s="49">
        <v>2</v>
      </c>
      <c r="B34" s="116" t="s">
        <v>46</v>
      </c>
      <c r="C34" s="125" t="s">
        <v>1</v>
      </c>
      <c r="D34" s="92"/>
      <c r="E34" s="125" t="s">
        <v>45</v>
      </c>
      <c r="F34" s="92"/>
      <c r="G34" s="126">
        <v>1100</v>
      </c>
      <c r="H34" s="93">
        <f>F34*G34</f>
        <v>0</v>
      </c>
      <c r="I34" s="113" t="s">
        <v>138</v>
      </c>
    </row>
    <row r="35" spans="1:9" s="26" customFormat="1" ht="15" customHeight="1">
      <c r="A35" s="7"/>
      <c r="B35" s="9" t="s">
        <v>13</v>
      </c>
      <c r="C35" s="8" t="s">
        <v>12</v>
      </c>
      <c r="D35" s="6" t="s">
        <v>12</v>
      </c>
      <c r="E35" s="6" t="s">
        <v>12</v>
      </c>
      <c r="F35" s="6">
        <f>SUM(F33:F34)</f>
        <v>0</v>
      </c>
      <c r="G35" s="6" t="s">
        <v>12</v>
      </c>
      <c r="H35" s="10">
        <f>SUM(H33:H34)</f>
        <v>0</v>
      </c>
      <c r="I35" s="6" t="s">
        <v>12</v>
      </c>
    </row>
    <row r="36" spans="1:9" s="26" customFormat="1" ht="15" customHeight="1">
      <c r="A36" s="11"/>
      <c r="B36" s="66" t="s">
        <v>22</v>
      </c>
      <c r="C36" s="11"/>
      <c r="D36" s="18"/>
      <c r="E36" s="18"/>
      <c r="F36" s="18"/>
      <c r="G36" s="37"/>
      <c r="H36" s="33"/>
      <c r="I36" s="83"/>
    </row>
    <row r="37" spans="1:9" s="2" customFormat="1" ht="15" customHeight="1">
      <c r="A37" s="49">
        <v>1</v>
      </c>
      <c r="B37" s="96" t="s">
        <v>35</v>
      </c>
      <c r="C37" s="90">
        <v>6</v>
      </c>
      <c r="D37" s="91"/>
      <c r="E37" s="90" t="s">
        <v>43</v>
      </c>
      <c r="F37" s="92"/>
      <c r="G37" s="95">
        <v>602.58</v>
      </c>
      <c r="H37" s="93">
        <f>F37*G37</f>
        <v>0</v>
      </c>
      <c r="I37" s="94" t="s">
        <v>142</v>
      </c>
    </row>
    <row r="38" spans="1:9" s="2" customFormat="1" ht="15" customHeight="1">
      <c r="A38" s="49">
        <v>2</v>
      </c>
      <c r="B38" s="89" t="s">
        <v>23</v>
      </c>
      <c r="C38" s="90">
        <v>7</v>
      </c>
      <c r="D38" s="91"/>
      <c r="E38" s="90" t="s">
        <v>44</v>
      </c>
      <c r="F38" s="92"/>
      <c r="G38" s="95">
        <v>643.72</v>
      </c>
      <c r="H38" s="93">
        <f>F38*G38</f>
        <v>0</v>
      </c>
      <c r="I38" s="94" t="s">
        <v>143</v>
      </c>
    </row>
    <row r="39" spans="1:9" s="2" customFormat="1" ht="11.25">
      <c r="A39" s="49">
        <v>28</v>
      </c>
      <c r="B39" s="89" t="s">
        <v>24</v>
      </c>
      <c r="C39" s="90">
        <v>11</v>
      </c>
      <c r="D39" s="91"/>
      <c r="E39" s="90" t="s">
        <v>47</v>
      </c>
      <c r="F39" s="92"/>
      <c r="G39" s="97">
        <v>574.75</v>
      </c>
      <c r="H39" s="93">
        <f>F39*G39</f>
        <v>0</v>
      </c>
      <c r="I39" s="94" t="s">
        <v>142</v>
      </c>
    </row>
    <row r="40" spans="1:9" s="2" customFormat="1" ht="15" customHeight="1">
      <c r="A40" s="7"/>
      <c r="B40" s="9" t="s">
        <v>13</v>
      </c>
      <c r="C40" s="8" t="s">
        <v>12</v>
      </c>
      <c r="D40" s="6" t="s">
        <v>12</v>
      </c>
      <c r="E40" s="6" t="s">
        <v>12</v>
      </c>
      <c r="F40" s="6">
        <f>SUM(F37:F39)</f>
        <v>0</v>
      </c>
      <c r="G40" s="6" t="s">
        <v>12</v>
      </c>
      <c r="H40" s="10">
        <f>SUM(H37:H39)</f>
        <v>0</v>
      </c>
      <c r="I40" s="6" t="s">
        <v>12</v>
      </c>
    </row>
    <row r="41" spans="1:9" s="26" customFormat="1" ht="15" customHeight="1">
      <c r="A41" s="11"/>
      <c r="B41" s="66" t="s">
        <v>21</v>
      </c>
      <c r="C41" s="11"/>
      <c r="D41" s="18"/>
      <c r="E41" s="18"/>
      <c r="F41" s="18"/>
      <c r="G41" s="37"/>
      <c r="H41" s="33"/>
      <c r="I41" s="83"/>
    </row>
    <row r="42" spans="1:9" s="2" customFormat="1" ht="22.5" customHeight="1">
      <c r="A42" s="49">
        <v>1</v>
      </c>
      <c r="B42" s="98" t="s">
        <v>31</v>
      </c>
      <c r="C42" s="94">
        <v>6</v>
      </c>
      <c r="D42" s="92"/>
      <c r="E42" s="127" t="s">
        <v>40</v>
      </c>
      <c r="F42" s="92"/>
      <c r="G42" s="112">
        <v>1344</v>
      </c>
      <c r="H42" s="93">
        <f>F42*G42</f>
        <v>0</v>
      </c>
      <c r="I42" s="94" t="s">
        <v>142</v>
      </c>
    </row>
    <row r="43" spans="1:9" s="2" customFormat="1" ht="22.5" customHeight="1">
      <c r="A43" s="49">
        <v>4</v>
      </c>
      <c r="B43" s="98" t="s">
        <v>32</v>
      </c>
      <c r="C43" s="94">
        <v>9</v>
      </c>
      <c r="D43" s="92"/>
      <c r="E43" s="127" t="s">
        <v>41</v>
      </c>
      <c r="F43" s="92"/>
      <c r="G43" s="112">
        <v>1344</v>
      </c>
      <c r="H43" s="93">
        <f>F43*G43</f>
        <v>0</v>
      </c>
      <c r="I43" s="94" t="s">
        <v>141</v>
      </c>
    </row>
    <row r="44" spans="1:9" s="26" customFormat="1" ht="15" customHeight="1">
      <c r="A44" s="7"/>
      <c r="B44" s="9" t="s">
        <v>13</v>
      </c>
      <c r="C44" s="8" t="s">
        <v>12</v>
      </c>
      <c r="D44" s="6" t="s">
        <v>12</v>
      </c>
      <c r="E44" s="6" t="s">
        <v>12</v>
      </c>
      <c r="F44" s="6">
        <f>SUM(F42:F43)</f>
        <v>0</v>
      </c>
      <c r="G44" s="6" t="s">
        <v>12</v>
      </c>
      <c r="H44" s="10">
        <f>SUM(H42:H43)</f>
        <v>0</v>
      </c>
      <c r="I44" s="6" t="s">
        <v>12</v>
      </c>
    </row>
    <row r="45" spans="1:9" s="26" customFormat="1" ht="15" customHeight="1">
      <c r="A45" s="11"/>
      <c r="B45" s="66" t="s">
        <v>26</v>
      </c>
      <c r="C45" s="11"/>
      <c r="D45" s="18"/>
      <c r="E45" s="18"/>
      <c r="F45" s="18"/>
      <c r="G45" s="37"/>
      <c r="H45" s="33"/>
      <c r="I45" s="83"/>
    </row>
    <row r="46" spans="1:9" s="26" customFormat="1" ht="22.5">
      <c r="A46" s="55">
        <v>1</v>
      </c>
      <c r="B46" s="67" t="s">
        <v>27</v>
      </c>
      <c r="C46" s="49">
        <v>5</v>
      </c>
      <c r="D46" s="57"/>
      <c r="E46" s="49" t="s">
        <v>124</v>
      </c>
      <c r="F46" s="68"/>
      <c r="G46" s="69">
        <v>645</v>
      </c>
      <c r="H46" s="59">
        <f>F46*G46</f>
        <v>0</v>
      </c>
      <c r="I46" s="81"/>
    </row>
    <row r="47" spans="1:9" s="26" customFormat="1" ht="21" customHeight="1">
      <c r="A47" s="55">
        <v>5</v>
      </c>
      <c r="B47" s="67" t="s">
        <v>28</v>
      </c>
      <c r="C47" s="49">
        <v>9</v>
      </c>
      <c r="D47" s="57"/>
      <c r="E47" s="49" t="s">
        <v>125</v>
      </c>
      <c r="F47" s="68"/>
      <c r="G47" s="69">
        <v>645</v>
      </c>
      <c r="H47" s="59">
        <f>F47*G47</f>
        <v>0</v>
      </c>
      <c r="I47" s="81"/>
    </row>
    <row r="48" spans="1:9" s="26" customFormat="1" ht="15" customHeight="1">
      <c r="A48" s="7"/>
      <c r="B48" s="9" t="s">
        <v>13</v>
      </c>
      <c r="C48" s="8" t="s">
        <v>12</v>
      </c>
      <c r="D48" s="6" t="s">
        <v>12</v>
      </c>
      <c r="E48" s="6" t="s">
        <v>12</v>
      </c>
      <c r="F48" s="6">
        <f>SUM(F46:F47)</f>
        <v>0</v>
      </c>
      <c r="G48" s="6" t="s">
        <v>12</v>
      </c>
      <c r="H48" s="10">
        <f>SUM(H46:H47)</f>
        <v>0</v>
      </c>
      <c r="I48" s="6" t="s">
        <v>12</v>
      </c>
    </row>
    <row r="49" spans="1:9" s="26" customFormat="1" ht="15" customHeight="1">
      <c r="A49" s="11"/>
      <c r="B49" s="53" t="s">
        <v>37</v>
      </c>
      <c r="C49" s="35"/>
      <c r="D49" s="11"/>
      <c r="E49" s="12"/>
      <c r="F49" s="12"/>
      <c r="G49" s="37"/>
      <c r="H49" s="33"/>
      <c r="I49" s="83"/>
    </row>
    <row r="50" spans="1:9" s="26" customFormat="1" ht="22.5">
      <c r="A50" s="55">
        <v>1</v>
      </c>
      <c r="B50" s="70" t="s">
        <v>127</v>
      </c>
      <c r="C50" s="71">
        <v>1</v>
      </c>
      <c r="D50" s="72"/>
      <c r="E50" s="73" t="s">
        <v>126</v>
      </c>
      <c r="F50" s="57"/>
      <c r="G50" s="59">
        <v>770</v>
      </c>
      <c r="H50" s="59">
        <f>F50*G50</f>
        <v>0</v>
      </c>
      <c r="I50" s="81"/>
    </row>
    <row r="51" spans="1:9" s="2" customFormat="1" ht="11.25">
      <c r="A51" s="49">
        <v>122</v>
      </c>
      <c r="B51" s="99" t="s">
        <v>128</v>
      </c>
      <c r="C51" s="128" t="s">
        <v>1</v>
      </c>
      <c r="D51" s="111"/>
      <c r="E51" s="129" t="s">
        <v>49</v>
      </c>
      <c r="F51" s="92"/>
      <c r="G51" s="93">
        <v>539</v>
      </c>
      <c r="H51" s="93">
        <f>F51*G51</f>
        <v>0</v>
      </c>
      <c r="I51" s="94" t="s">
        <v>138</v>
      </c>
    </row>
    <row r="52" spans="1:9" s="2" customFormat="1" ht="11.25">
      <c r="A52" s="49">
        <v>123</v>
      </c>
      <c r="B52" s="99" t="s">
        <v>129</v>
      </c>
      <c r="C52" s="128">
        <v>8</v>
      </c>
      <c r="D52" s="111"/>
      <c r="E52" s="129" t="s">
        <v>59</v>
      </c>
      <c r="F52" s="92"/>
      <c r="G52" s="93">
        <v>594</v>
      </c>
      <c r="H52" s="93">
        <f>F52*G52</f>
        <v>0</v>
      </c>
      <c r="I52" s="94" t="s">
        <v>140</v>
      </c>
    </row>
    <row r="53" spans="1:9" s="2" customFormat="1" ht="11.25">
      <c r="A53" s="49">
        <v>124</v>
      </c>
      <c r="B53" s="99" t="s">
        <v>130</v>
      </c>
      <c r="C53" s="128">
        <v>9</v>
      </c>
      <c r="D53" s="111"/>
      <c r="E53" s="129" t="s">
        <v>60</v>
      </c>
      <c r="F53" s="92"/>
      <c r="G53" s="93">
        <v>594</v>
      </c>
      <c r="H53" s="93">
        <f>F53*G53</f>
        <v>0</v>
      </c>
      <c r="I53" s="94" t="s">
        <v>141</v>
      </c>
    </row>
    <row r="54" spans="1:9" s="26" customFormat="1" ht="15" customHeight="1">
      <c r="A54" s="7"/>
      <c r="B54" s="9" t="s">
        <v>13</v>
      </c>
      <c r="C54" s="8" t="s">
        <v>12</v>
      </c>
      <c r="D54" s="6" t="s">
        <v>12</v>
      </c>
      <c r="E54" s="6" t="s">
        <v>12</v>
      </c>
      <c r="F54" s="6">
        <f>SUM(F50:F53)</f>
        <v>0</v>
      </c>
      <c r="G54" s="6" t="s">
        <v>12</v>
      </c>
      <c r="H54" s="10">
        <f>SUM(H50:H53)</f>
        <v>0</v>
      </c>
      <c r="I54" s="6" t="s">
        <v>12</v>
      </c>
    </row>
    <row r="55" spans="1:9" ht="12.75">
      <c r="A55" s="140" t="s">
        <v>70</v>
      </c>
      <c r="B55" s="141"/>
      <c r="C55" s="27"/>
      <c r="D55" s="12"/>
      <c r="E55" s="12"/>
      <c r="F55" s="12"/>
      <c r="G55" s="37"/>
      <c r="H55" s="33"/>
      <c r="I55" s="84"/>
    </row>
    <row r="56" spans="1:9" ht="12.75">
      <c r="A56" s="49">
        <v>1</v>
      </c>
      <c r="B56" s="85" t="s">
        <v>90</v>
      </c>
      <c r="C56" s="74">
        <v>1</v>
      </c>
      <c r="D56" s="131" t="s">
        <v>8</v>
      </c>
      <c r="E56" s="74" t="s">
        <v>80</v>
      </c>
      <c r="F56" s="49">
        <v>50</v>
      </c>
      <c r="G56" s="75">
        <v>545.0500000000001</v>
      </c>
      <c r="H56" s="59">
        <f>F56*G56</f>
        <v>27252.500000000004</v>
      </c>
      <c r="I56" s="82"/>
    </row>
    <row r="57" spans="1:9" ht="12.75">
      <c r="A57" s="49">
        <v>2</v>
      </c>
      <c r="B57" s="85" t="s">
        <v>91</v>
      </c>
      <c r="C57" s="74">
        <v>1</v>
      </c>
      <c r="D57" s="132"/>
      <c r="E57" s="74" t="s">
        <v>80</v>
      </c>
      <c r="F57" s="49">
        <v>50</v>
      </c>
      <c r="G57" s="75">
        <v>545.0500000000001</v>
      </c>
      <c r="H57" s="59">
        <f aca="true" t="shared" si="0" ref="H57:H66">F57*G57</f>
        <v>27252.500000000004</v>
      </c>
      <c r="I57" s="82"/>
    </row>
    <row r="58" spans="1:9" ht="12.75">
      <c r="A58" s="49">
        <v>3</v>
      </c>
      <c r="B58" s="85" t="s">
        <v>92</v>
      </c>
      <c r="C58" s="74">
        <v>1</v>
      </c>
      <c r="D58" s="76"/>
      <c r="E58" s="74" t="s">
        <v>81</v>
      </c>
      <c r="F58" s="49">
        <v>50</v>
      </c>
      <c r="G58" s="75">
        <v>673.75</v>
      </c>
      <c r="H58" s="59">
        <f t="shared" si="0"/>
        <v>33687.5</v>
      </c>
      <c r="I58" s="82"/>
    </row>
    <row r="59" spans="1:9" ht="12.75">
      <c r="A59" s="49">
        <v>8</v>
      </c>
      <c r="B59" s="85" t="s">
        <v>93</v>
      </c>
      <c r="C59" s="74">
        <v>4</v>
      </c>
      <c r="D59" s="131" t="s">
        <v>8</v>
      </c>
      <c r="E59" s="74" t="s">
        <v>82</v>
      </c>
      <c r="F59" s="49">
        <v>5</v>
      </c>
      <c r="G59" s="75">
        <v>690.8000000000001</v>
      </c>
      <c r="H59" s="59">
        <f t="shared" si="0"/>
        <v>3454.0000000000005</v>
      </c>
      <c r="I59" s="82"/>
    </row>
    <row r="60" spans="1:9" ht="12.75">
      <c r="A60" s="49">
        <v>9</v>
      </c>
      <c r="B60" s="85" t="s">
        <v>94</v>
      </c>
      <c r="C60" s="74">
        <v>4</v>
      </c>
      <c r="D60" s="132"/>
      <c r="E60" s="74" t="s">
        <v>82</v>
      </c>
      <c r="F60" s="49">
        <v>5</v>
      </c>
      <c r="G60" s="75">
        <v>690.8000000000001</v>
      </c>
      <c r="H60" s="59">
        <f t="shared" si="0"/>
        <v>3454.0000000000005</v>
      </c>
      <c r="I60" s="82"/>
    </row>
    <row r="61" spans="1:9" ht="12.75">
      <c r="A61" s="49">
        <v>27</v>
      </c>
      <c r="B61" s="85" t="s">
        <v>95</v>
      </c>
      <c r="C61" s="101">
        <v>1</v>
      </c>
      <c r="D61" s="142" t="s">
        <v>8</v>
      </c>
      <c r="E61" s="101" t="s">
        <v>83</v>
      </c>
      <c r="F61" s="88">
        <v>50</v>
      </c>
      <c r="G61" s="102">
        <v>446.6</v>
      </c>
      <c r="H61" s="87">
        <f t="shared" si="0"/>
        <v>22330</v>
      </c>
      <c r="I61" s="82"/>
    </row>
    <row r="62" spans="1:9" ht="12.75">
      <c r="A62" s="49">
        <v>28</v>
      </c>
      <c r="B62" s="85" t="s">
        <v>96</v>
      </c>
      <c r="C62" s="101">
        <v>1</v>
      </c>
      <c r="D62" s="143"/>
      <c r="E62" s="101" t="s">
        <v>83</v>
      </c>
      <c r="F62" s="88">
        <v>50</v>
      </c>
      <c r="G62" s="102">
        <v>446.6</v>
      </c>
      <c r="H62" s="87">
        <f t="shared" si="0"/>
        <v>22330</v>
      </c>
      <c r="I62" s="82"/>
    </row>
    <row r="63" spans="1:9" ht="12.75">
      <c r="A63" s="49">
        <v>33</v>
      </c>
      <c r="B63" s="85" t="s">
        <v>97</v>
      </c>
      <c r="C63" s="101">
        <v>4</v>
      </c>
      <c r="D63" s="142" t="s">
        <v>8</v>
      </c>
      <c r="E63" s="101" t="s">
        <v>84</v>
      </c>
      <c r="F63" s="88">
        <v>5</v>
      </c>
      <c r="G63" s="102">
        <v>710.6</v>
      </c>
      <c r="H63" s="87">
        <f t="shared" si="0"/>
        <v>3553</v>
      </c>
      <c r="I63" s="82"/>
    </row>
    <row r="64" spans="1:9" ht="12.75">
      <c r="A64" s="49">
        <v>34</v>
      </c>
      <c r="B64" s="85" t="s">
        <v>96</v>
      </c>
      <c r="C64" s="101">
        <v>4</v>
      </c>
      <c r="D64" s="143"/>
      <c r="E64" s="101" t="s">
        <v>84</v>
      </c>
      <c r="F64" s="88">
        <v>5</v>
      </c>
      <c r="G64" s="102">
        <v>710.6</v>
      </c>
      <c r="H64" s="87">
        <f t="shared" si="0"/>
        <v>3553</v>
      </c>
      <c r="I64" s="82"/>
    </row>
    <row r="65" spans="1:9" ht="12.75">
      <c r="A65" s="49">
        <v>59</v>
      </c>
      <c r="B65" s="85" t="s">
        <v>98</v>
      </c>
      <c r="C65" s="101">
        <v>2</v>
      </c>
      <c r="D65" s="142" t="s">
        <v>8</v>
      </c>
      <c r="E65" s="101" t="s">
        <v>85</v>
      </c>
      <c r="F65" s="88">
        <v>1</v>
      </c>
      <c r="G65" s="102">
        <v>512.6</v>
      </c>
      <c r="H65" s="87">
        <f t="shared" si="0"/>
        <v>512.6</v>
      </c>
      <c r="I65" s="82"/>
    </row>
    <row r="66" spans="1:9" ht="12.75">
      <c r="A66" s="49">
        <v>60</v>
      </c>
      <c r="B66" s="85" t="s">
        <v>99</v>
      </c>
      <c r="C66" s="101">
        <v>2</v>
      </c>
      <c r="D66" s="143"/>
      <c r="E66" s="101" t="s">
        <v>85</v>
      </c>
      <c r="F66" s="88">
        <v>1</v>
      </c>
      <c r="G66" s="102">
        <v>512.6</v>
      </c>
      <c r="H66" s="87">
        <f t="shared" si="0"/>
        <v>512.6</v>
      </c>
      <c r="I66" s="82"/>
    </row>
    <row r="67" spans="1:9" ht="12.75">
      <c r="A67" s="49">
        <v>106</v>
      </c>
      <c r="B67" s="85" t="s">
        <v>100</v>
      </c>
      <c r="C67" s="101">
        <v>1</v>
      </c>
      <c r="D67" s="142" t="s">
        <v>8</v>
      </c>
      <c r="E67" s="101" t="s">
        <v>86</v>
      </c>
      <c r="F67" s="88">
        <v>50</v>
      </c>
      <c r="G67" s="102">
        <v>623.1500000000001</v>
      </c>
      <c r="H67" s="87">
        <f aca="true" t="shared" si="1" ref="H67:H74">F67*G67</f>
        <v>31157.500000000004</v>
      </c>
      <c r="I67" s="82"/>
    </row>
    <row r="68" spans="1:9" ht="12.75">
      <c r="A68" s="49">
        <v>107</v>
      </c>
      <c r="B68" s="85" t="s">
        <v>101</v>
      </c>
      <c r="C68" s="101">
        <v>1</v>
      </c>
      <c r="D68" s="143"/>
      <c r="E68" s="101" t="s">
        <v>86</v>
      </c>
      <c r="F68" s="88">
        <v>50</v>
      </c>
      <c r="G68" s="102">
        <v>623.1500000000001</v>
      </c>
      <c r="H68" s="87">
        <f t="shared" si="1"/>
        <v>31157.500000000004</v>
      </c>
      <c r="I68" s="82"/>
    </row>
    <row r="69" spans="1:9" ht="12.75">
      <c r="A69" s="49">
        <v>112</v>
      </c>
      <c r="B69" s="85" t="s">
        <v>102</v>
      </c>
      <c r="C69" s="101">
        <v>4</v>
      </c>
      <c r="D69" s="142" t="s">
        <v>8</v>
      </c>
      <c r="E69" s="101" t="s">
        <v>87</v>
      </c>
      <c r="F69" s="88">
        <v>5</v>
      </c>
      <c r="G69" s="102">
        <v>672.6500000000001</v>
      </c>
      <c r="H69" s="87">
        <f t="shared" si="1"/>
        <v>3363.2500000000005</v>
      </c>
      <c r="I69" s="82"/>
    </row>
    <row r="70" spans="1:9" ht="12.75">
      <c r="A70" s="49">
        <v>113</v>
      </c>
      <c r="B70" s="85" t="s">
        <v>103</v>
      </c>
      <c r="C70" s="101">
        <v>4</v>
      </c>
      <c r="D70" s="143"/>
      <c r="E70" s="101" t="s">
        <v>87</v>
      </c>
      <c r="F70" s="88">
        <v>5</v>
      </c>
      <c r="G70" s="102">
        <v>672.6500000000001</v>
      </c>
      <c r="H70" s="87">
        <f t="shared" si="1"/>
        <v>3363.2500000000005</v>
      </c>
      <c r="I70" s="82"/>
    </row>
    <row r="71" spans="1:9" ht="12.75">
      <c r="A71" s="49">
        <v>118</v>
      </c>
      <c r="B71" s="85" t="s">
        <v>104</v>
      </c>
      <c r="C71" s="101">
        <v>1</v>
      </c>
      <c r="D71" s="142" t="s">
        <v>8</v>
      </c>
      <c r="E71" s="101" t="s">
        <v>88</v>
      </c>
      <c r="F71" s="88">
        <v>50</v>
      </c>
      <c r="G71" s="102">
        <v>468.6</v>
      </c>
      <c r="H71" s="87">
        <f t="shared" si="1"/>
        <v>23430</v>
      </c>
      <c r="I71" s="82"/>
    </row>
    <row r="72" spans="1:9" ht="12.75">
      <c r="A72" s="49">
        <v>119</v>
      </c>
      <c r="B72" s="85" t="s">
        <v>105</v>
      </c>
      <c r="C72" s="101">
        <v>1</v>
      </c>
      <c r="D72" s="143"/>
      <c r="E72" s="101" t="s">
        <v>88</v>
      </c>
      <c r="F72" s="88">
        <v>50</v>
      </c>
      <c r="G72" s="102">
        <v>468.6</v>
      </c>
      <c r="H72" s="87">
        <f t="shared" si="1"/>
        <v>23430</v>
      </c>
      <c r="I72" s="82"/>
    </row>
    <row r="73" spans="1:9" ht="12.75">
      <c r="A73" s="49">
        <v>124</v>
      </c>
      <c r="B73" s="85" t="s">
        <v>106</v>
      </c>
      <c r="C73" s="101">
        <v>4</v>
      </c>
      <c r="D73" s="142" t="s">
        <v>8</v>
      </c>
      <c r="E73" s="101" t="s">
        <v>89</v>
      </c>
      <c r="F73" s="88">
        <v>5</v>
      </c>
      <c r="G73" s="102">
        <v>658.35</v>
      </c>
      <c r="H73" s="87">
        <f t="shared" si="1"/>
        <v>3291.75</v>
      </c>
      <c r="I73" s="82"/>
    </row>
    <row r="74" spans="1:9" ht="12.75">
      <c r="A74" s="49">
        <v>125</v>
      </c>
      <c r="B74" s="85" t="s">
        <v>107</v>
      </c>
      <c r="C74" s="101">
        <v>4</v>
      </c>
      <c r="D74" s="143"/>
      <c r="E74" s="101" t="s">
        <v>89</v>
      </c>
      <c r="F74" s="88">
        <v>5</v>
      </c>
      <c r="G74" s="102">
        <v>658.35</v>
      </c>
      <c r="H74" s="87">
        <f t="shared" si="1"/>
        <v>3291.75</v>
      </c>
      <c r="I74" s="82"/>
    </row>
    <row r="75" spans="1:9" ht="12.75">
      <c r="A75" s="49">
        <v>160</v>
      </c>
      <c r="B75" s="100" t="s">
        <v>118</v>
      </c>
      <c r="C75" s="74">
        <v>5</v>
      </c>
      <c r="D75" s="131" t="s">
        <v>8</v>
      </c>
      <c r="E75" s="74" t="s">
        <v>108</v>
      </c>
      <c r="F75" s="49">
        <v>4</v>
      </c>
      <c r="G75" s="75">
        <v>552.75</v>
      </c>
      <c r="H75" s="59">
        <f>F75*G75</f>
        <v>2211</v>
      </c>
      <c r="I75" s="82"/>
    </row>
    <row r="76" spans="1:9" ht="12.75">
      <c r="A76" s="49">
        <v>161</v>
      </c>
      <c r="B76" s="100" t="s">
        <v>119</v>
      </c>
      <c r="C76" s="74">
        <v>5</v>
      </c>
      <c r="D76" s="132"/>
      <c r="E76" s="74" t="s">
        <v>108</v>
      </c>
      <c r="F76" s="49">
        <v>4</v>
      </c>
      <c r="G76" s="75">
        <v>552.75</v>
      </c>
      <c r="H76" s="59">
        <f>F76*G76</f>
        <v>2211</v>
      </c>
      <c r="I76" s="82"/>
    </row>
    <row r="77" spans="1:9" ht="12.75">
      <c r="A77" s="49">
        <v>168</v>
      </c>
      <c r="B77" s="85" t="s">
        <v>120</v>
      </c>
      <c r="C77" s="74">
        <v>5</v>
      </c>
      <c r="D77" s="131" t="s">
        <v>8</v>
      </c>
      <c r="E77" s="74" t="s">
        <v>109</v>
      </c>
      <c r="F77" s="76">
        <v>3</v>
      </c>
      <c r="G77" s="75">
        <v>673.75</v>
      </c>
      <c r="H77" s="59">
        <f>F77*G77</f>
        <v>2021.25</v>
      </c>
      <c r="I77" s="82"/>
    </row>
    <row r="78" spans="1:9" ht="12.75">
      <c r="A78" s="49">
        <v>169</v>
      </c>
      <c r="B78" s="85" t="s">
        <v>121</v>
      </c>
      <c r="C78" s="74">
        <v>5</v>
      </c>
      <c r="D78" s="132"/>
      <c r="E78" s="74" t="s">
        <v>109</v>
      </c>
      <c r="F78" s="76">
        <v>3</v>
      </c>
      <c r="G78" s="75">
        <v>673.75</v>
      </c>
      <c r="H78" s="59">
        <f>F78*G78</f>
        <v>2021.25</v>
      </c>
      <c r="I78" s="82"/>
    </row>
    <row r="79" spans="1:9" ht="12.75">
      <c r="A79" s="49">
        <v>188</v>
      </c>
      <c r="B79" s="100" t="s">
        <v>113</v>
      </c>
      <c r="C79" s="74">
        <v>5</v>
      </c>
      <c r="D79" s="76"/>
      <c r="E79" s="74" t="s">
        <v>110</v>
      </c>
      <c r="F79" s="76">
        <v>50</v>
      </c>
      <c r="G79" s="75">
        <v>1067.5500000000002</v>
      </c>
      <c r="H79" s="59">
        <f>F79*G79</f>
        <v>53377.50000000001</v>
      </c>
      <c r="I79" s="82"/>
    </row>
    <row r="80" spans="1:9" ht="15" customHeight="1">
      <c r="A80" s="49">
        <v>265</v>
      </c>
      <c r="B80" s="130" t="s">
        <v>136</v>
      </c>
      <c r="C80" s="106" t="s">
        <v>2</v>
      </c>
      <c r="D80" s="107"/>
      <c r="E80" s="108" t="s">
        <v>67</v>
      </c>
      <c r="F80" s="107">
        <v>20</v>
      </c>
      <c r="G80" s="109">
        <v>443.3</v>
      </c>
      <c r="H80" s="110">
        <f aca="true" t="shared" si="2" ref="H80:H87">F80*G80</f>
        <v>8866</v>
      </c>
      <c r="I80" s="82"/>
    </row>
    <row r="81" spans="1:9" ht="13.5" customHeight="1">
      <c r="A81" s="49">
        <v>266</v>
      </c>
      <c r="B81" s="130" t="s">
        <v>137</v>
      </c>
      <c r="C81" s="106" t="s">
        <v>2</v>
      </c>
      <c r="D81" s="107"/>
      <c r="E81" s="108" t="s">
        <v>67</v>
      </c>
      <c r="F81" s="107">
        <v>20</v>
      </c>
      <c r="G81" s="109">
        <v>443.3</v>
      </c>
      <c r="H81" s="110">
        <f t="shared" si="2"/>
        <v>8866</v>
      </c>
      <c r="I81" s="82"/>
    </row>
    <row r="82" spans="1:9" ht="11.25" customHeight="1">
      <c r="A82" s="49">
        <v>278</v>
      </c>
      <c r="B82" s="85" t="s">
        <v>114</v>
      </c>
      <c r="C82" s="74">
        <v>5</v>
      </c>
      <c r="D82" s="76"/>
      <c r="E82" s="74" t="s">
        <v>68</v>
      </c>
      <c r="F82" s="76">
        <v>3</v>
      </c>
      <c r="G82" s="75">
        <v>822.2500000000001</v>
      </c>
      <c r="H82" s="59">
        <f t="shared" si="2"/>
        <v>2466.7500000000005</v>
      </c>
      <c r="I82" s="82"/>
    </row>
    <row r="83" spans="1:9" ht="12.75">
      <c r="A83" s="49">
        <v>292</v>
      </c>
      <c r="B83" s="85" t="s">
        <v>115</v>
      </c>
      <c r="C83" s="74">
        <v>6</v>
      </c>
      <c r="D83" s="76"/>
      <c r="E83" s="74" t="s">
        <v>42</v>
      </c>
      <c r="F83" s="76">
        <v>1</v>
      </c>
      <c r="G83" s="75">
        <v>822.2500000000001</v>
      </c>
      <c r="H83" s="59">
        <f t="shared" si="2"/>
        <v>822.2500000000001</v>
      </c>
      <c r="I83" s="82"/>
    </row>
    <row r="84" spans="1:9" ht="12.75">
      <c r="A84" s="49">
        <v>300</v>
      </c>
      <c r="B84" s="85" t="s">
        <v>122</v>
      </c>
      <c r="C84" s="74">
        <v>7</v>
      </c>
      <c r="D84" s="76"/>
      <c r="E84" s="74" t="s">
        <v>71</v>
      </c>
      <c r="F84" s="76">
        <v>25</v>
      </c>
      <c r="G84" s="75">
        <v>765.6</v>
      </c>
      <c r="H84" s="59">
        <f t="shared" si="2"/>
        <v>19140</v>
      </c>
      <c r="I84" s="82"/>
    </row>
    <row r="85" spans="1:9" ht="12.75">
      <c r="A85" s="49">
        <v>303</v>
      </c>
      <c r="B85" s="100" t="s">
        <v>123</v>
      </c>
      <c r="C85" s="74">
        <v>8</v>
      </c>
      <c r="D85" s="76"/>
      <c r="E85" s="74" t="s">
        <v>72</v>
      </c>
      <c r="F85" s="76">
        <v>73</v>
      </c>
      <c r="G85" s="75">
        <v>719.95</v>
      </c>
      <c r="H85" s="59">
        <f t="shared" si="2"/>
        <v>52556.350000000006</v>
      </c>
      <c r="I85" s="82"/>
    </row>
    <row r="86" spans="1:9" ht="12.75">
      <c r="A86" s="49">
        <v>320</v>
      </c>
      <c r="B86" s="85" t="s">
        <v>116</v>
      </c>
      <c r="C86" s="74">
        <v>7</v>
      </c>
      <c r="D86" s="76"/>
      <c r="E86" s="74" t="s">
        <v>111</v>
      </c>
      <c r="F86" s="76">
        <v>2</v>
      </c>
      <c r="G86" s="75">
        <v>702.9000000000001</v>
      </c>
      <c r="H86" s="59">
        <f t="shared" si="2"/>
        <v>1405.8000000000002</v>
      </c>
      <c r="I86" s="82"/>
    </row>
    <row r="87" spans="1:9" ht="12.75">
      <c r="A87" s="49">
        <v>321</v>
      </c>
      <c r="B87" s="85" t="s">
        <v>117</v>
      </c>
      <c r="C87" s="77" t="s">
        <v>0</v>
      </c>
      <c r="D87" s="76"/>
      <c r="E87" s="74" t="s">
        <v>112</v>
      </c>
      <c r="F87" s="76">
        <v>4</v>
      </c>
      <c r="G87" s="75">
        <v>702.9000000000001</v>
      </c>
      <c r="H87" s="59">
        <f t="shared" si="2"/>
        <v>2811.6000000000004</v>
      </c>
      <c r="I87" s="82"/>
    </row>
    <row r="88" spans="1:9" ht="22.5">
      <c r="A88" s="49">
        <v>390</v>
      </c>
      <c r="B88" s="103" t="s">
        <v>131</v>
      </c>
      <c r="C88" s="77" t="s">
        <v>1</v>
      </c>
      <c r="D88" s="76"/>
      <c r="E88" s="74" t="s">
        <v>69</v>
      </c>
      <c r="F88" s="76">
        <v>2</v>
      </c>
      <c r="G88" s="75">
        <v>766.7</v>
      </c>
      <c r="H88" s="59">
        <f>F88*G88</f>
        <v>1533.4</v>
      </c>
      <c r="I88" s="82"/>
    </row>
    <row r="89" spans="1:9" s="1" customFormat="1" ht="12.75">
      <c r="A89" s="49">
        <v>1020</v>
      </c>
      <c r="B89" s="111" t="s">
        <v>135</v>
      </c>
      <c r="C89" s="104">
        <v>7</v>
      </c>
      <c r="D89" s="111"/>
      <c r="E89" s="104" t="s">
        <v>65</v>
      </c>
      <c r="F89" s="94">
        <v>65</v>
      </c>
      <c r="G89" s="105">
        <v>634.7</v>
      </c>
      <c r="H89" s="93">
        <f>F89*G89</f>
        <v>41255.5</v>
      </c>
      <c r="I89" s="94" t="s">
        <v>139</v>
      </c>
    </row>
    <row r="90" spans="1:9" s="1" customFormat="1" ht="12.75">
      <c r="A90" s="49">
        <v>1037</v>
      </c>
      <c r="B90" s="111" t="s">
        <v>134</v>
      </c>
      <c r="C90" s="104">
        <v>9</v>
      </c>
      <c r="D90" s="111"/>
      <c r="E90" s="104" t="s">
        <v>66</v>
      </c>
      <c r="F90" s="94">
        <v>56</v>
      </c>
      <c r="G90" s="105">
        <v>631.4000000000001</v>
      </c>
      <c r="H90" s="93">
        <f>F90*G90</f>
        <v>35358.40000000001</v>
      </c>
      <c r="I90" s="94" t="s">
        <v>139</v>
      </c>
    </row>
    <row r="91" spans="1:9" ht="12.75">
      <c r="A91" s="7"/>
      <c r="B91" s="9" t="s">
        <v>13</v>
      </c>
      <c r="C91" s="8" t="s">
        <v>12</v>
      </c>
      <c r="D91" s="6" t="s">
        <v>12</v>
      </c>
      <c r="E91" s="6" t="s">
        <v>12</v>
      </c>
      <c r="F91" s="24">
        <f>SUM(F56:F90)</f>
        <v>827</v>
      </c>
      <c r="G91" s="6" t="s">
        <v>12</v>
      </c>
      <c r="H91" s="10">
        <f>SUM(H56:H90)</f>
        <v>507300.75000000006</v>
      </c>
      <c r="I91" s="6" t="s">
        <v>12</v>
      </c>
    </row>
    <row r="92" spans="1:9" ht="15.75">
      <c r="A92" s="31"/>
      <c r="B92" s="32" t="s">
        <v>73</v>
      </c>
      <c r="C92" s="28" t="s">
        <v>12</v>
      </c>
      <c r="D92" s="29" t="s">
        <v>12</v>
      </c>
      <c r="E92" s="30" t="s">
        <v>12</v>
      </c>
      <c r="F92" s="29">
        <f>F91+F54+F48+F44+F40+F35+F31+F25+F20+F14</f>
        <v>827</v>
      </c>
      <c r="G92" s="30" t="s">
        <v>12</v>
      </c>
      <c r="H92" s="34">
        <f>H91+H54+H48+H44+H40+H35+H31+H25+H20+H14</f>
        <v>507300.75000000006</v>
      </c>
      <c r="I92" s="30" t="s">
        <v>12</v>
      </c>
    </row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7" ht="12.75"/>
    <row r="560" ht="12.75"/>
    <row r="561" ht="12.75"/>
    <row r="562" ht="12.75"/>
    <row r="563" ht="12.75"/>
    <row r="564" ht="12.75"/>
    <row r="566" ht="12.75"/>
    <row r="567" ht="12.75"/>
    <row r="569" ht="12.75"/>
    <row r="570" ht="12.75"/>
    <row r="571" ht="12.75"/>
    <row r="572" ht="12.75"/>
    <row r="573" ht="12.75"/>
    <row r="574" ht="12.75"/>
    <row r="575" ht="12.75"/>
    <row r="577" ht="12.75"/>
    <row r="578" ht="12.75"/>
    <row r="580" ht="12.75"/>
    <row r="581" ht="12.75"/>
    <row r="582" ht="12.75"/>
    <row r="583" ht="12.75"/>
    <row r="585" ht="12.75"/>
    <row r="586" ht="12.75"/>
    <row r="587" ht="12.75"/>
    <row r="588" ht="12.75"/>
    <row r="589" ht="12.75"/>
    <row r="590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8" ht="12.75"/>
    <row r="1170" ht="12.75"/>
    <row r="1171" ht="12.75"/>
    <row r="1172" ht="12.75"/>
    <row r="1174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8" ht="12.75"/>
    <row r="1199" ht="12.75"/>
    <row r="1200" ht="12.75"/>
    <row r="1201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</sheetData>
  <sheetProtection/>
  <autoFilter ref="A9:K92"/>
  <mergeCells count="25">
    <mergeCell ref="A55:B55"/>
    <mergeCell ref="D59:D60"/>
    <mergeCell ref="D65:D66"/>
    <mergeCell ref="D61:D62"/>
    <mergeCell ref="D63:D64"/>
    <mergeCell ref="D73:D74"/>
    <mergeCell ref="D69:D70"/>
    <mergeCell ref="D71:D72"/>
    <mergeCell ref="D67:D68"/>
    <mergeCell ref="A2:E2"/>
    <mergeCell ref="A4:A8"/>
    <mergeCell ref="B4:B8"/>
    <mergeCell ref="C4:C8"/>
    <mergeCell ref="D4:D8"/>
    <mergeCell ref="F4:F8"/>
    <mergeCell ref="D77:D78"/>
    <mergeCell ref="I4:I8"/>
    <mergeCell ref="D56:D57"/>
    <mergeCell ref="D22:D23"/>
    <mergeCell ref="D75:D76"/>
    <mergeCell ref="G4:G8"/>
    <mergeCell ref="E4:E8"/>
    <mergeCell ref="H4:H8"/>
    <mergeCell ref="D18:D19"/>
    <mergeCell ref="D16:D17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2"/>
  <headerFooter alignWithMargins="0">
    <oddFooter>&amp;C&amp;"Times New Roman,обычный"&amp;6Страница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User</cp:lastModifiedBy>
  <cp:lastPrinted>2020-02-05T09:39:31Z</cp:lastPrinted>
  <dcterms:created xsi:type="dcterms:W3CDTF">2007-12-25T07:31:49Z</dcterms:created>
  <dcterms:modified xsi:type="dcterms:W3CDTF">2023-03-06T07:05:47Z</dcterms:modified>
  <cp:category/>
  <cp:version/>
  <cp:contentType/>
  <cp:contentStatus/>
</cp:coreProperties>
</file>